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U80775031\Documents\Scd\Raster KIP 2bis\Finanzraster Ornella 30.11.20\"/>
    </mc:Choice>
  </mc:AlternateContent>
  <workbookProtection workbookAlgorithmName="SHA-512" workbookHashValue="LhOOd+hhM/R/bf67n7YwFgJ1XTH33qASdxJ30KLg3wO6SIqJMfFABenwsUWUNdBXqeQiqK9L4dZ33o0BS7SL5Q==" workbookSaltValue="pA8G8fefDGnepEz9wM5ejg==" workbookSpinCount="100000" lockStructure="1"/>
  <bookViews>
    <workbookView xWindow="86280" yWindow="-120" windowWidth="29040" windowHeight="17790" tabRatio="902" firstSheet="5" activeTab="11"/>
  </bookViews>
  <sheets>
    <sheet name="Bezeichnungen" sheetId="49" state="hidden" r:id="rId1"/>
    <sheet name="Übernahmetabelle" sheetId="36" state="hidden" r:id="rId2"/>
    <sheet name="P1_Erstinfo_Integration" sheetId="46" r:id="rId3"/>
    <sheet name="P1_Beratung" sheetId="38" r:id="rId4"/>
    <sheet name="P1_Schutz_Diskriminierung" sheetId="39" r:id="rId5"/>
    <sheet name="P2_Sprache" sheetId="40" r:id="rId6"/>
    <sheet name="P2_frühe_Kindheit" sheetId="41" r:id="rId7"/>
    <sheet name="P2_Arbeitsmarktfähigkeit" sheetId="42" r:id="rId8"/>
    <sheet name="P3_Dolmetschen_Vermitteln" sheetId="43" r:id="rId9"/>
    <sheet name="P3_Zusammenleben" sheetId="44" r:id="rId10"/>
    <sheet name="Total_Pfeiler_1bis3" sheetId="22" r:id="rId11"/>
    <sheet name="Deckblatt_Kanton" sheetId="45" r:id="rId12"/>
  </sheets>
  <definedNames>
    <definedName name="Datenbereich">Übernahmetabelle!$A$2:$K$169</definedName>
    <definedName name="_xlnm.Print_Area" localSheetId="11">Deckblatt_Kanton!$A$1:$J$38</definedName>
    <definedName name="_xlnm.Print_Area" localSheetId="3">P1_Beratung!$A$1:$AD$24</definedName>
    <definedName name="_xlnm.Print_Area" localSheetId="2">P1_Erstinfo_Integration!$A$1:$AD$24</definedName>
    <definedName name="_xlnm.Print_Area" localSheetId="4">P1_Schutz_Diskriminierung!$A$1:$AD$24</definedName>
    <definedName name="_xlnm.Print_Area" localSheetId="7">P2_Arbeitsmarktfähigkeit!$A$1:$AD$24</definedName>
    <definedName name="_xlnm.Print_Area" localSheetId="6">P2_frühe_Kindheit!$A$1:$AD$24</definedName>
    <definedName name="_xlnm.Print_Area" localSheetId="5">P2_Sprache!$A$1:$AD$24</definedName>
    <definedName name="_xlnm.Print_Area" localSheetId="8">P3_Dolmetschen_Vermitteln!$A$1:$AD$24</definedName>
    <definedName name="_xlnm.Print_Area" localSheetId="9">P3_Zusammenleben!$A$1:$AD$24</definedName>
    <definedName name="_xlnm.Print_Area" localSheetId="10">Total_Pfeiler_1bis3!$A$1:$Q$21</definedName>
    <definedName name="_xlnm.Print_Titles" localSheetId="3">P1_Beratung!$1:$9</definedName>
    <definedName name="_xlnm.Print_Titles" localSheetId="2">P1_Erstinfo_Integration!$1:$9</definedName>
    <definedName name="_xlnm.Print_Titles" localSheetId="4">P1_Schutz_Diskriminierung!$1:$9</definedName>
    <definedName name="_xlnm.Print_Titles" localSheetId="7">P2_Arbeitsmarktfähigkeit!$1:$9</definedName>
    <definedName name="_xlnm.Print_Titles" localSheetId="6">P2_frühe_Kindheit!$1:$9</definedName>
    <definedName name="_xlnm.Print_Titles" localSheetId="5">P2_Sprache!$1:$9</definedName>
    <definedName name="_xlnm.Print_Titles" localSheetId="8">P3_Dolmetschen_Vermitteln!$1:$9</definedName>
    <definedName name="_xlnm.Print_Titles" localSheetId="9">P3_Zusammenleben!$1:$9</definedName>
    <definedName name="Region">Deckblatt_Kanton!$N$11:$N$16</definedName>
  </definedNames>
  <calcPr calcId="162913" concurrentCalc="0"/>
  <pivotCaches>
    <pivotCache cacheId="6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5" l="1"/>
  <c r="H9" i="45"/>
  <c r="H2" i="45"/>
  <c r="N11" i="38"/>
  <c r="M11" i="38"/>
  <c r="L11" i="38"/>
  <c r="N11" i="39"/>
  <c r="M11" i="39"/>
  <c r="L11" i="39"/>
  <c r="N11" i="40"/>
  <c r="M11" i="40"/>
  <c r="L11" i="40"/>
  <c r="N11" i="41"/>
  <c r="M11" i="41"/>
  <c r="L11" i="41"/>
  <c r="N11" i="42"/>
  <c r="M11" i="42"/>
  <c r="L11" i="42"/>
  <c r="N11" i="43"/>
  <c r="M11" i="43"/>
  <c r="L11" i="43"/>
  <c r="N11" i="44"/>
  <c r="M11" i="44"/>
  <c r="L11" i="44"/>
  <c r="N11" i="46"/>
  <c r="M11" i="46"/>
  <c r="L11" i="46"/>
  <c r="R11" i="38"/>
  <c r="Q11" i="38"/>
  <c r="P11" i="38"/>
  <c r="R11" i="39"/>
  <c r="V11" i="39"/>
  <c r="Q11" i="39"/>
  <c r="U11" i="39"/>
  <c r="P11" i="39"/>
  <c r="T11" i="39"/>
  <c r="R11" i="40"/>
  <c r="Q11" i="40"/>
  <c r="U11" i="40"/>
  <c r="P11" i="40"/>
  <c r="T11" i="40"/>
  <c r="R11" i="41"/>
  <c r="V11" i="41"/>
  <c r="Q11" i="41"/>
  <c r="P11" i="41"/>
  <c r="R11" i="42"/>
  <c r="V11" i="42"/>
  <c r="Q11" i="42"/>
  <c r="U11" i="42"/>
  <c r="P11" i="42"/>
  <c r="R11" i="43"/>
  <c r="V11" i="43"/>
  <c r="Q11" i="43"/>
  <c r="U11" i="43"/>
  <c r="P11" i="43"/>
  <c r="T11" i="43"/>
  <c r="R11" i="44"/>
  <c r="Q11" i="44"/>
  <c r="P11" i="44"/>
  <c r="T11" i="44"/>
  <c r="R11" i="46"/>
  <c r="V11" i="46"/>
  <c r="Q11" i="46"/>
  <c r="P11" i="46"/>
  <c r="T11" i="46"/>
  <c r="V11" i="38"/>
  <c r="U11" i="38"/>
  <c r="T11" i="38"/>
  <c r="V11" i="40"/>
  <c r="U11" i="41"/>
  <c r="T11" i="41"/>
  <c r="T11" i="42"/>
  <c r="V11" i="44"/>
  <c r="U11" i="44"/>
  <c r="U11" i="46"/>
  <c r="R107" i="43"/>
  <c r="V107" i="43"/>
  <c r="Q107" i="43"/>
  <c r="U107" i="43"/>
  <c r="P107" i="43"/>
  <c r="T107" i="43"/>
  <c r="R106" i="43"/>
  <c r="V106" i="43"/>
  <c r="Q106" i="43"/>
  <c r="U106" i="43"/>
  <c r="P106" i="43"/>
  <c r="T106" i="43"/>
  <c r="R105" i="43"/>
  <c r="V105" i="43"/>
  <c r="Q105" i="43"/>
  <c r="U105" i="43"/>
  <c r="P105" i="43"/>
  <c r="T105" i="43"/>
  <c r="R104" i="43"/>
  <c r="V104" i="43"/>
  <c r="Q104" i="43"/>
  <c r="U104" i="43"/>
  <c r="P104" i="43"/>
  <c r="T104" i="43"/>
  <c r="R103" i="43"/>
  <c r="V103" i="43"/>
  <c r="Q103" i="43"/>
  <c r="U103" i="43"/>
  <c r="P103" i="43"/>
  <c r="T103" i="43"/>
  <c r="R102" i="43"/>
  <c r="V102" i="43"/>
  <c r="Q102" i="43"/>
  <c r="U102" i="43"/>
  <c r="P102" i="43"/>
  <c r="T102" i="43"/>
  <c r="R101" i="43"/>
  <c r="V101" i="43"/>
  <c r="Q101" i="43"/>
  <c r="U101" i="43"/>
  <c r="P101" i="43"/>
  <c r="T101" i="43"/>
  <c r="R100" i="43"/>
  <c r="V100" i="43"/>
  <c r="Q100" i="43"/>
  <c r="U100" i="43"/>
  <c r="P100" i="43"/>
  <c r="T100" i="43"/>
  <c r="R99" i="43"/>
  <c r="V99" i="43"/>
  <c r="Q99" i="43"/>
  <c r="U99" i="43"/>
  <c r="P99" i="43"/>
  <c r="T99" i="43"/>
  <c r="R98" i="43"/>
  <c r="V98" i="43"/>
  <c r="Q98" i="43"/>
  <c r="U98" i="43"/>
  <c r="P98" i="43"/>
  <c r="T98" i="43"/>
  <c r="R97" i="43"/>
  <c r="V97" i="43"/>
  <c r="Q97" i="43"/>
  <c r="U97" i="43"/>
  <c r="P97" i="43"/>
  <c r="T97" i="43"/>
  <c r="R96" i="43"/>
  <c r="V96" i="43"/>
  <c r="Q96" i="43"/>
  <c r="U96" i="43"/>
  <c r="P96" i="43"/>
  <c r="T96" i="43"/>
  <c r="R95" i="43"/>
  <c r="V95" i="43"/>
  <c r="Q95" i="43"/>
  <c r="U95" i="43"/>
  <c r="P95" i="43"/>
  <c r="T95" i="43"/>
  <c r="R94" i="43"/>
  <c r="V94" i="43"/>
  <c r="Q94" i="43"/>
  <c r="U94" i="43"/>
  <c r="P94" i="43"/>
  <c r="T94" i="43"/>
  <c r="R93" i="43"/>
  <c r="V93" i="43"/>
  <c r="Q93" i="43"/>
  <c r="U93" i="43"/>
  <c r="P93" i="43"/>
  <c r="T93" i="43"/>
  <c r="R92" i="43"/>
  <c r="V92" i="43"/>
  <c r="Q92" i="43"/>
  <c r="U92" i="43"/>
  <c r="P92" i="43"/>
  <c r="T92" i="43"/>
  <c r="R91" i="43"/>
  <c r="V91" i="43"/>
  <c r="Q91" i="43"/>
  <c r="U91" i="43"/>
  <c r="P91" i="43"/>
  <c r="T91" i="43"/>
  <c r="R90" i="43"/>
  <c r="V90" i="43"/>
  <c r="Q90" i="43"/>
  <c r="U90" i="43"/>
  <c r="P90" i="43"/>
  <c r="T90" i="43"/>
  <c r="R89" i="43"/>
  <c r="V89" i="43"/>
  <c r="Q89" i="43"/>
  <c r="U89" i="43"/>
  <c r="P89" i="43"/>
  <c r="T89" i="43"/>
  <c r="R88" i="43"/>
  <c r="V88" i="43"/>
  <c r="Q88" i="43"/>
  <c r="U88" i="43"/>
  <c r="P88" i="43"/>
  <c r="T88" i="43"/>
  <c r="R87" i="43"/>
  <c r="V87" i="43"/>
  <c r="Q87" i="43"/>
  <c r="U87" i="43"/>
  <c r="P87" i="43"/>
  <c r="T87" i="43"/>
  <c r="R86" i="43"/>
  <c r="V86" i="43"/>
  <c r="Q86" i="43"/>
  <c r="U86" i="43"/>
  <c r="P86" i="43"/>
  <c r="T86" i="43"/>
  <c r="R85" i="43"/>
  <c r="V85" i="43"/>
  <c r="Q85" i="43"/>
  <c r="U85" i="43"/>
  <c r="P85" i="43"/>
  <c r="T85" i="43"/>
  <c r="R84" i="43"/>
  <c r="V84" i="43"/>
  <c r="Q84" i="43"/>
  <c r="U84" i="43"/>
  <c r="P84" i="43"/>
  <c r="T84" i="43"/>
  <c r="R83" i="43"/>
  <c r="V83" i="43"/>
  <c r="Q83" i="43"/>
  <c r="U83" i="43"/>
  <c r="P83" i="43"/>
  <c r="T83" i="43"/>
  <c r="R82" i="43"/>
  <c r="V82" i="43"/>
  <c r="Q82" i="43"/>
  <c r="U82" i="43"/>
  <c r="P82" i="43"/>
  <c r="T82" i="43"/>
  <c r="R81" i="43"/>
  <c r="V81" i="43"/>
  <c r="Q81" i="43"/>
  <c r="U81" i="43"/>
  <c r="P81" i="43"/>
  <c r="T81" i="43"/>
  <c r="R80" i="43"/>
  <c r="V80" i="43"/>
  <c r="Q80" i="43"/>
  <c r="U80" i="43"/>
  <c r="P80" i="43"/>
  <c r="T80" i="43"/>
  <c r="R79" i="43"/>
  <c r="V79" i="43"/>
  <c r="Q79" i="43"/>
  <c r="U79" i="43"/>
  <c r="P79" i="43"/>
  <c r="T79" i="43"/>
  <c r="R78" i="43"/>
  <c r="V78" i="43"/>
  <c r="Q78" i="43"/>
  <c r="U78" i="43"/>
  <c r="P78" i="43"/>
  <c r="T78" i="43"/>
  <c r="R77" i="43"/>
  <c r="V77" i="43"/>
  <c r="Q77" i="43"/>
  <c r="U77" i="43"/>
  <c r="P77" i="43"/>
  <c r="T77" i="43"/>
  <c r="R76" i="43"/>
  <c r="V76" i="43"/>
  <c r="Q76" i="43"/>
  <c r="U76" i="43"/>
  <c r="P76" i="43"/>
  <c r="T76" i="43"/>
  <c r="R75" i="43"/>
  <c r="V75" i="43"/>
  <c r="Q75" i="43"/>
  <c r="U75" i="43"/>
  <c r="P75" i="43"/>
  <c r="T75" i="43"/>
  <c r="R74" i="43"/>
  <c r="V74" i="43"/>
  <c r="Q74" i="43"/>
  <c r="U74" i="43"/>
  <c r="P74" i="43"/>
  <c r="T74" i="43"/>
  <c r="R73" i="43"/>
  <c r="V73" i="43"/>
  <c r="Q73" i="43"/>
  <c r="U73" i="43"/>
  <c r="P73" i="43"/>
  <c r="T73" i="43"/>
  <c r="R72" i="43"/>
  <c r="V72" i="43"/>
  <c r="Q72" i="43"/>
  <c r="U72" i="43"/>
  <c r="P72" i="43"/>
  <c r="T72" i="43"/>
  <c r="R71" i="43"/>
  <c r="V71" i="43"/>
  <c r="Q71" i="43"/>
  <c r="U71" i="43"/>
  <c r="P71" i="43"/>
  <c r="T71" i="43"/>
  <c r="R70" i="43"/>
  <c r="V70" i="43"/>
  <c r="Q70" i="43"/>
  <c r="U70" i="43"/>
  <c r="P70" i="43"/>
  <c r="T70" i="43"/>
  <c r="R69" i="43"/>
  <c r="V69" i="43"/>
  <c r="Q69" i="43"/>
  <c r="U69" i="43"/>
  <c r="P69" i="43"/>
  <c r="T69" i="43"/>
  <c r="R68" i="43"/>
  <c r="V68" i="43"/>
  <c r="Q68" i="43"/>
  <c r="U68" i="43"/>
  <c r="P68" i="43"/>
  <c r="T68" i="43"/>
  <c r="R67" i="43"/>
  <c r="V67" i="43"/>
  <c r="Q67" i="43"/>
  <c r="U67" i="43"/>
  <c r="P67" i="43"/>
  <c r="T67" i="43"/>
  <c r="R66" i="43"/>
  <c r="V66" i="43"/>
  <c r="Q66" i="43"/>
  <c r="U66" i="43"/>
  <c r="P66" i="43"/>
  <c r="T66" i="43"/>
  <c r="R65" i="43"/>
  <c r="V65" i="43"/>
  <c r="Q65" i="43"/>
  <c r="U65" i="43"/>
  <c r="P65" i="43"/>
  <c r="T65" i="43"/>
  <c r="R64" i="43"/>
  <c r="V64" i="43"/>
  <c r="Q64" i="43"/>
  <c r="U64" i="43"/>
  <c r="P64" i="43"/>
  <c r="T64" i="43"/>
  <c r="R63" i="43"/>
  <c r="V63" i="43"/>
  <c r="Q63" i="43"/>
  <c r="U63" i="43"/>
  <c r="P63" i="43"/>
  <c r="T63" i="43"/>
  <c r="R62" i="43"/>
  <c r="V62" i="43"/>
  <c r="Q62" i="43"/>
  <c r="U62" i="43"/>
  <c r="P62" i="43"/>
  <c r="T62" i="43"/>
  <c r="R61" i="43"/>
  <c r="V61" i="43"/>
  <c r="Q61" i="43"/>
  <c r="U61" i="43"/>
  <c r="P61" i="43"/>
  <c r="T61" i="43"/>
  <c r="R60" i="43"/>
  <c r="V60" i="43"/>
  <c r="Q60" i="43"/>
  <c r="U60" i="43"/>
  <c r="P60" i="43"/>
  <c r="T60" i="43"/>
  <c r="R59" i="43"/>
  <c r="V59" i="43"/>
  <c r="Q59" i="43"/>
  <c r="U59" i="43"/>
  <c r="P59" i="43"/>
  <c r="T59" i="43"/>
  <c r="R58" i="43"/>
  <c r="V58" i="43"/>
  <c r="Q58" i="43"/>
  <c r="U58" i="43"/>
  <c r="P58" i="43"/>
  <c r="T58" i="43"/>
  <c r="R57" i="43"/>
  <c r="V57" i="43"/>
  <c r="Q57" i="43"/>
  <c r="U57" i="43"/>
  <c r="P57" i="43"/>
  <c r="T57" i="43"/>
  <c r="R56" i="43"/>
  <c r="V56" i="43"/>
  <c r="Q56" i="43"/>
  <c r="U56" i="43"/>
  <c r="P56" i="43"/>
  <c r="T56" i="43"/>
  <c r="R55" i="43"/>
  <c r="V55" i="43"/>
  <c r="Q55" i="43"/>
  <c r="U55" i="43"/>
  <c r="P55" i="43"/>
  <c r="T55" i="43"/>
  <c r="R54" i="43"/>
  <c r="V54" i="43"/>
  <c r="Q54" i="43"/>
  <c r="U54" i="43"/>
  <c r="P54" i="43"/>
  <c r="T54" i="43"/>
  <c r="R53" i="43"/>
  <c r="V53" i="43"/>
  <c r="Q53" i="43"/>
  <c r="U53" i="43"/>
  <c r="P53" i="43"/>
  <c r="T53" i="43"/>
  <c r="R52" i="43"/>
  <c r="V52" i="43"/>
  <c r="Q52" i="43"/>
  <c r="U52" i="43"/>
  <c r="P52" i="43"/>
  <c r="T52" i="43"/>
  <c r="R51" i="43"/>
  <c r="V51" i="43"/>
  <c r="Q51" i="43"/>
  <c r="U51" i="43"/>
  <c r="P51" i="43"/>
  <c r="T51" i="43"/>
  <c r="R50" i="43"/>
  <c r="V50" i="43"/>
  <c r="Q50" i="43"/>
  <c r="U50" i="43"/>
  <c r="P50" i="43"/>
  <c r="T50" i="43"/>
  <c r="R49" i="43"/>
  <c r="V49" i="43"/>
  <c r="Q49" i="43"/>
  <c r="U49" i="43"/>
  <c r="P49" i="43"/>
  <c r="T49" i="43"/>
  <c r="R48" i="43"/>
  <c r="V48" i="43"/>
  <c r="Q48" i="43"/>
  <c r="U48" i="43"/>
  <c r="P48" i="43"/>
  <c r="T48" i="43"/>
  <c r="R47" i="43"/>
  <c r="V47" i="43"/>
  <c r="Q47" i="43"/>
  <c r="U47" i="43"/>
  <c r="P47" i="43"/>
  <c r="T47" i="43"/>
  <c r="R46" i="43"/>
  <c r="V46" i="43"/>
  <c r="Q46" i="43"/>
  <c r="U46" i="43"/>
  <c r="P46" i="43"/>
  <c r="T46" i="43"/>
  <c r="R45" i="43"/>
  <c r="V45" i="43"/>
  <c r="Q45" i="43"/>
  <c r="U45" i="43"/>
  <c r="P45" i="43"/>
  <c r="T45" i="43"/>
  <c r="R44" i="43"/>
  <c r="V44" i="43"/>
  <c r="Q44" i="43"/>
  <c r="U44" i="43"/>
  <c r="P44" i="43"/>
  <c r="T44" i="43"/>
  <c r="R43" i="43"/>
  <c r="V43" i="43"/>
  <c r="Q43" i="43"/>
  <c r="U43" i="43"/>
  <c r="P43" i="43"/>
  <c r="T43" i="43"/>
  <c r="R42" i="43"/>
  <c r="V42" i="43"/>
  <c r="Q42" i="43"/>
  <c r="U42" i="43"/>
  <c r="P42" i="43"/>
  <c r="T42" i="43"/>
  <c r="R41" i="43"/>
  <c r="V41" i="43"/>
  <c r="Q41" i="43"/>
  <c r="U41" i="43"/>
  <c r="P41" i="43"/>
  <c r="T41" i="43"/>
  <c r="R40" i="43"/>
  <c r="V40" i="43"/>
  <c r="Q40" i="43"/>
  <c r="U40" i="43"/>
  <c r="P40" i="43"/>
  <c r="T40" i="43"/>
  <c r="R39" i="43"/>
  <c r="V39" i="43"/>
  <c r="Q39" i="43"/>
  <c r="U39" i="43"/>
  <c r="P39" i="43"/>
  <c r="T39" i="43"/>
  <c r="R38" i="43"/>
  <c r="V38" i="43"/>
  <c r="Q38" i="43"/>
  <c r="U38" i="43"/>
  <c r="P38" i="43"/>
  <c r="T38" i="43"/>
  <c r="R37" i="43"/>
  <c r="V37" i="43"/>
  <c r="Q37" i="43"/>
  <c r="U37" i="43"/>
  <c r="P37" i="43"/>
  <c r="T37" i="43"/>
  <c r="R36" i="43"/>
  <c r="V36" i="43"/>
  <c r="Q36" i="43"/>
  <c r="U36" i="43"/>
  <c r="P36" i="43"/>
  <c r="T36" i="43"/>
  <c r="R35" i="43"/>
  <c r="V35" i="43"/>
  <c r="Q35" i="43"/>
  <c r="U35" i="43"/>
  <c r="P35" i="43"/>
  <c r="T35" i="43"/>
  <c r="R34" i="43"/>
  <c r="V34" i="43"/>
  <c r="Q34" i="43"/>
  <c r="U34" i="43"/>
  <c r="P34" i="43"/>
  <c r="T34" i="43"/>
  <c r="R33" i="43"/>
  <c r="V33" i="43"/>
  <c r="Q33" i="43"/>
  <c r="U33" i="43"/>
  <c r="P33" i="43"/>
  <c r="T33" i="43"/>
  <c r="R32" i="43"/>
  <c r="V32" i="43"/>
  <c r="Q32" i="43"/>
  <c r="U32" i="43"/>
  <c r="P32" i="43"/>
  <c r="T32" i="43"/>
  <c r="R31" i="43"/>
  <c r="V31" i="43"/>
  <c r="Q31" i="43"/>
  <c r="U31" i="43"/>
  <c r="P31" i="43"/>
  <c r="T31" i="43"/>
  <c r="R30" i="43"/>
  <c r="V30" i="43"/>
  <c r="Q30" i="43"/>
  <c r="U30" i="43"/>
  <c r="P30" i="43"/>
  <c r="T30" i="43"/>
  <c r="R29" i="43"/>
  <c r="V29" i="43"/>
  <c r="Q29" i="43"/>
  <c r="U29" i="43"/>
  <c r="P29" i="43"/>
  <c r="T29" i="43"/>
  <c r="R28" i="43"/>
  <c r="V28" i="43"/>
  <c r="Q28" i="43"/>
  <c r="U28" i="43"/>
  <c r="P28" i="43"/>
  <c r="T28" i="43"/>
  <c r="R27" i="43"/>
  <c r="V27" i="43"/>
  <c r="Q27" i="43"/>
  <c r="U27" i="43"/>
  <c r="P27" i="43"/>
  <c r="T27" i="43"/>
  <c r="R26" i="43"/>
  <c r="V26" i="43"/>
  <c r="Q26" i="43"/>
  <c r="U26" i="43"/>
  <c r="P26" i="43"/>
  <c r="T26" i="43"/>
  <c r="R25" i="43"/>
  <c r="V25" i="43"/>
  <c r="Q25" i="43"/>
  <c r="U25" i="43"/>
  <c r="P25" i="43"/>
  <c r="T25" i="43"/>
  <c r="R24" i="43"/>
  <c r="V24" i="43"/>
  <c r="Q24" i="43"/>
  <c r="U24" i="43"/>
  <c r="P24" i="43"/>
  <c r="T24" i="43"/>
  <c r="R23" i="43"/>
  <c r="V23" i="43"/>
  <c r="Q23" i="43"/>
  <c r="U23" i="43"/>
  <c r="P23" i="43"/>
  <c r="T23" i="43"/>
  <c r="R22" i="43"/>
  <c r="V22" i="43"/>
  <c r="Q22" i="43"/>
  <c r="U22" i="43"/>
  <c r="P22" i="43"/>
  <c r="T22" i="43"/>
  <c r="R21" i="43"/>
  <c r="V21" i="43"/>
  <c r="Q21" i="43"/>
  <c r="U21" i="43"/>
  <c r="P21" i="43"/>
  <c r="T21" i="43"/>
  <c r="R20" i="43"/>
  <c r="V20" i="43"/>
  <c r="Q20" i="43"/>
  <c r="U20" i="43"/>
  <c r="P20" i="43"/>
  <c r="T20" i="43"/>
  <c r="R19" i="43"/>
  <c r="V19" i="43"/>
  <c r="Q19" i="43"/>
  <c r="U19" i="43"/>
  <c r="P19" i="43"/>
  <c r="T19" i="43"/>
  <c r="R18" i="43"/>
  <c r="V18" i="43"/>
  <c r="Q18" i="43"/>
  <c r="U18" i="43"/>
  <c r="P18" i="43"/>
  <c r="T18" i="43"/>
  <c r="R17" i="43"/>
  <c r="V17" i="43"/>
  <c r="Q17" i="43"/>
  <c r="U17" i="43"/>
  <c r="P17" i="43"/>
  <c r="T17" i="43"/>
  <c r="R16" i="43"/>
  <c r="V16" i="43"/>
  <c r="Q16" i="43"/>
  <c r="U16" i="43"/>
  <c r="P16" i="43"/>
  <c r="T16" i="43"/>
  <c r="R15" i="43"/>
  <c r="V15" i="43"/>
  <c r="Q15" i="43"/>
  <c r="U15" i="43"/>
  <c r="P15" i="43"/>
  <c r="T15" i="43"/>
  <c r="R14" i="43"/>
  <c r="V14" i="43"/>
  <c r="Q14" i="43"/>
  <c r="U14" i="43"/>
  <c r="P14" i="43"/>
  <c r="T14" i="43"/>
  <c r="R13" i="43"/>
  <c r="V13" i="43"/>
  <c r="Q13" i="43"/>
  <c r="U13" i="43"/>
  <c r="P13" i="43"/>
  <c r="T13" i="43"/>
  <c r="R12" i="43"/>
  <c r="V12" i="43"/>
  <c r="Q12" i="43"/>
  <c r="U12" i="43"/>
  <c r="P12" i="43"/>
  <c r="T12" i="43"/>
  <c r="R107" i="42"/>
  <c r="V107" i="42"/>
  <c r="Q107" i="42"/>
  <c r="U107" i="42"/>
  <c r="P107" i="42"/>
  <c r="T107" i="42"/>
  <c r="R106" i="42"/>
  <c r="V106" i="42"/>
  <c r="Q106" i="42"/>
  <c r="U106" i="42"/>
  <c r="P106" i="42"/>
  <c r="T106" i="42"/>
  <c r="R105" i="42"/>
  <c r="V105" i="42"/>
  <c r="Q105" i="42"/>
  <c r="U105" i="42"/>
  <c r="P105" i="42"/>
  <c r="T105" i="42"/>
  <c r="R104" i="42"/>
  <c r="V104" i="42"/>
  <c r="Q104" i="42"/>
  <c r="U104" i="42"/>
  <c r="P104" i="42"/>
  <c r="T104" i="42"/>
  <c r="R103" i="42"/>
  <c r="V103" i="42"/>
  <c r="Q103" i="42"/>
  <c r="U103" i="42"/>
  <c r="P103" i="42"/>
  <c r="T103" i="42"/>
  <c r="R102" i="42"/>
  <c r="V102" i="42"/>
  <c r="Q102" i="42"/>
  <c r="U102" i="42"/>
  <c r="P102" i="42"/>
  <c r="T102" i="42"/>
  <c r="R101" i="42"/>
  <c r="V101" i="42"/>
  <c r="Q101" i="42"/>
  <c r="U101" i="42"/>
  <c r="P101" i="42"/>
  <c r="T101" i="42"/>
  <c r="R100" i="42"/>
  <c r="V100" i="42"/>
  <c r="Q100" i="42"/>
  <c r="U100" i="42"/>
  <c r="P100" i="42"/>
  <c r="T100" i="42"/>
  <c r="R99" i="42"/>
  <c r="V99" i="42"/>
  <c r="Q99" i="42"/>
  <c r="U99" i="42"/>
  <c r="P99" i="42"/>
  <c r="T99" i="42"/>
  <c r="R98" i="42"/>
  <c r="V98" i="42"/>
  <c r="Q98" i="42"/>
  <c r="U98" i="42"/>
  <c r="P98" i="42"/>
  <c r="T98" i="42"/>
  <c r="R97" i="42"/>
  <c r="V97" i="42"/>
  <c r="Q97" i="42"/>
  <c r="U97" i="42"/>
  <c r="P97" i="42"/>
  <c r="T97" i="42"/>
  <c r="R96" i="42"/>
  <c r="V96" i="42"/>
  <c r="Q96" i="42"/>
  <c r="U96" i="42"/>
  <c r="P96" i="42"/>
  <c r="T96" i="42"/>
  <c r="R95" i="42"/>
  <c r="V95" i="42"/>
  <c r="Q95" i="42"/>
  <c r="U95" i="42"/>
  <c r="P95" i="42"/>
  <c r="T95" i="42"/>
  <c r="R94" i="42"/>
  <c r="V94" i="42"/>
  <c r="Q94" i="42"/>
  <c r="U94" i="42"/>
  <c r="P94" i="42"/>
  <c r="T94" i="42"/>
  <c r="R93" i="42"/>
  <c r="V93" i="42"/>
  <c r="Q93" i="42"/>
  <c r="U93" i="42"/>
  <c r="P93" i="42"/>
  <c r="T93" i="42"/>
  <c r="R92" i="42"/>
  <c r="V92" i="42"/>
  <c r="Q92" i="42"/>
  <c r="U92" i="42"/>
  <c r="P92" i="42"/>
  <c r="T92" i="42"/>
  <c r="R91" i="42"/>
  <c r="V91" i="42"/>
  <c r="Q91" i="42"/>
  <c r="U91" i="42"/>
  <c r="P91" i="42"/>
  <c r="T91" i="42"/>
  <c r="R90" i="42"/>
  <c r="V90" i="42"/>
  <c r="Q90" i="42"/>
  <c r="U90" i="42"/>
  <c r="P90" i="42"/>
  <c r="T90" i="42"/>
  <c r="R89" i="42"/>
  <c r="V89" i="42"/>
  <c r="Q89" i="42"/>
  <c r="U89" i="42"/>
  <c r="P89" i="42"/>
  <c r="T89" i="42"/>
  <c r="R88" i="42"/>
  <c r="V88" i="42"/>
  <c r="Q88" i="42"/>
  <c r="U88" i="42"/>
  <c r="P88" i="42"/>
  <c r="T88" i="42"/>
  <c r="R87" i="42"/>
  <c r="V87" i="42"/>
  <c r="Q87" i="42"/>
  <c r="U87" i="42"/>
  <c r="P87" i="42"/>
  <c r="T87" i="42"/>
  <c r="R86" i="42"/>
  <c r="V86" i="42"/>
  <c r="Q86" i="42"/>
  <c r="U86" i="42"/>
  <c r="P86" i="42"/>
  <c r="T86" i="42"/>
  <c r="R85" i="42"/>
  <c r="V85" i="42"/>
  <c r="Q85" i="42"/>
  <c r="U85" i="42"/>
  <c r="P85" i="42"/>
  <c r="T85" i="42"/>
  <c r="R84" i="42"/>
  <c r="V84" i="42"/>
  <c r="Q84" i="42"/>
  <c r="U84" i="42"/>
  <c r="P84" i="42"/>
  <c r="T84" i="42"/>
  <c r="R83" i="42"/>
  <c r="V83" i="42"/>
  <c r="Q83" i="42"/>
  <c r="U83" i="42"/>
  <c r="P83" i="42"/>
  <c r="T83" i="42"/>
  <c r="R82" i="42"/>
  <c r="V82" i="42"/>
  <c r="Q82" i="42"/>
  <c r="U82" i="42"/>
  <c r="P82" i="42"/>
  <c r="T82" i="42"/>
  <c r="R81" i="42"/>
  <c r="V81" i="42"/>
  <c r="Q81" i="42"/>
  <c r="U81" i="42"/>
  <c r="P81" i="42"/>
  <c r="T81" i="42"/>
  <c r="R80" i="42"/>
  <c r="V80" i="42"/>
  <c r="Q80" i="42"/>
  <c r="U80" i="42"/>
  <c r="P80" i="42"/>
  <c r="T80" i="42"/>
  <c r="R79" i="42"/>
  <c r="V79" i="42"/>
  <c r="Q79" i="42"/>
  <c r="U79" i="42"/>
  <c r="P79" i="42"/>
  <c r="T79" i="42"/>
  <c r="R78" i="42"/>
  <c r="V78" i="42"/>
  <c r="Q78" i="42"/>
  <c r="U78" i="42"/>
  <c r="P78" i="42"/>
  <c r="T78" i="42"/>
  <c r="R77" i="42"/>
  <c r="V77" i="42"/>
  <c r="Q77" i="42"/>
  <c r="U77" i="42"/>
  <c r="P77" i="42"/>
  <c r="T77" i="42"/>
  <c r="R76" i="42"/>
  <c r="V76" i="42"/>
  <c r="Q76" i="42"/>
  <c r="U76" i="42"/>
  <c r="P76" i="42"/>
  <c r="T76" i="42"/>
  <c r="R75" i="42"/>
  <c r="V75" i="42"/>
  <c r="Q75" i="42"/>
  <c r="U75" i="42"/>
  <c r="P75" i="42"/>
  <c r="T75" i="42"/>
  <c r="R74" i="42"/>
  <c r="V74" i="42"/>
  <c r="Q74" i="42"/>
  <c r="U74" i="42"/>
  <c r="P74" i="42"/>
  <c r="T74" i="42"/>
  <c r="R73" i="42"/>
  <c r="V73" i="42"/>
  <c r="Q73" i="42"/>
  <c r="U73" i="42"/>
  <c r="P73" i="42"/>
  <c r="T73" i="42"/>
  <c r="R72" i="42"/>
  <c r="V72" i="42"/>
  <c r="Q72" i="42"/>
  <c r="U72" i="42"/>
  <c r="P72" i="42"/>
  <c r="T72" i="42"/>
  <c r="R71" i="42"/>
  <c r="V71" i="42"/>
  <c r="Q71" i="42"/>
  <c r="U71" i="42"/>
  <c r="P71" i="42"/>
  <c r="T71" i="42"/>
  <c r="R70" i="42"/>
  <c r="V70" i="42"/>
  <c r="Q70" i="42"/>
  <c r="U70" i="42"/>
  <c r="P70" i="42"/>
  <c r="T70" i="42"/>
  <c r="R69" i="42"/>
  <c r="V69" i="42"/>
  <c r="Q69" i="42"/>
  <c r="U69" i="42"/>
  <c r="P69" i="42"/>
  <c r="T69" i="42"/>
  <c r="R68" i="42"/>
  <c r="V68" i="42"/>
  <c r="Q68" i="42"/>
  <c r="U68" i="42"/>
  <c r="P68" i="42"/>
  <c r="T68" i="42"/>
  <c r="R67" i="42"/>
  <c r="V67" i="42"/>
  <c r="Q67" i="42"/>
  <c r="U67" i="42"/>
  <c r="P67" i="42"/>
  <c r="T67" i="42"/>
  <c r="R66" i="42"/>
  <c r="V66" i="42"/>
  <c r="Q66" i="42"/>
  <c r="U66" i="42"/>
  <c r="P66" i="42"/>
  <c r="T66" i="42"/>
  <c r="R65" i="42"/>
  <c r="V65" i="42"/>
  <c r="Q65" i="42"/>
  <c r="U65" i="42"/>
  <c r="P65" i="42"/>
  <c r="T65" i="42"/>
  <c r="R64" i="42"/>
  <c r="V64" i="42"/>
  <c r="Q64" i="42"/>
  <c r="U64" i="42"/>
  <c r="P64" i="42"/>
  <c r="T64" i="42"/>
  <c r="R63" i="42"/>
  <c r="V63" i="42"/>
  <c r="Q63" i="42"/>
  <c r="U63" i="42"/>
  <c r="P63" i="42"/>
  <c r="T63" i="42"/>
  <c r="R62" i="42"/>
  <c r="V62" i="42"/>
  <c r="Q62" i="42"/>
  <c r="U62" i="42"/>
  <c r="P62" i="42"/>
  <c r="T62" i="42"/>
  <c r="R61" i="42"/>
  <c r="V61" i="42"/>
  <c r="Q61" i="42"/>
  <c r="U61" i="42"/>
  <c r="P61" i="42"/>
  <c r="T61" i="42"/>
  <c r="R60" i="42"/>
  <c r="V60" i="42"/>
  <c r="Q60" i="42"/>
  <c r="U60" i="42"/>
  <c r="P60" i="42"/>
  <c r="T60" i="42"/>
  <c r="R59" i="42"/>
  <c r="V59" i="42"/>
  <c r="Q59" i="42"/>
  <c r="U59" i="42"/>
  <c r="P59" i="42"/>
  <c r="T59" i="42"/>
  <c r="R58" i="42"/>
  <c r="V58" i="42"/>
  <c r="Q58" i="42"/>
  <c r="U58" i="42"/>
  <c r="P58" i="42"/>
  <c r="T58" i="42"/>
  <c r="R57" i="42"/>
  <c r="V57" i="42"/>
  <c r="Q57" i="42"/>
  <c r="U57" i="42"/>
  <c r="P57" i="42"/>
  <c r="T57" i="42"/>
  <c r="R56" i="42"/>
  <c r="V56" i="42"/>
  <c r="Q56" i="42"/>
  <c r="U56" i="42"/>
  <c r="P56" i="42"/>
  <c r="T56" i="42"/>
  <c r="R55" i="42"/>
  <c r="V55" i="42"/>
  <c r="Q55" i="42"/>
  <c r="U55" i="42"/>
  <c r="P55" i="42"/>
  <c r="T55" i="42"/>
  <c r="R54" i="42"/>
  <c r="V54" i="42"/>
  <c r="Q54" i="42"/>
  <c r="U54" i="42"/>
  <c r="P54" i="42"/>
  <c r="T54" i="42"/>
  <c r="R53" i="42"/>
  <c r="V53" i="42"/>
  <c r="Q53" i="42"/>
  <c r="U53" i="42"/>
  <c r="P53" i="42"/>
  <c r="T53" i="42"/>
  <c r="R52" i="42"/>
  <c r="V52" i="42"/>
  <c r="Q52" i="42"/>
  <c r="U52" i="42"/>
  <c r="P52" i="42"/>
  <c r="T52" i="42"/>
  <c r="R51" i="42"/>
  <c r="V51" i="42"/>
  <c r="Q51" i="42"/>
  <c r="U51" i="42"/>
  <c r="P51" i="42"/>
  <c r="T51" i="42"/>
  <c r="R50" i="42"/>
  <c r="V50" i="42"/>
  <c r="Q50" i="42"/>
  <c r="U50" i="42"/>
  <c r="P50" i="42"/>
  <c r="T50" i="42"/>
  <c r="R49" i="42"/>
  <c r="V49" i="42"/>
  <c r="Q49" i="42"/>
  <c r="U49" i="42"/>
  <c r="P49" i="42"/>
  <c r="T49" i="42"/>
  <c r="R48" i="42"/>
  <c r="V48" i="42"/>
  <c r="Q48" i="42"/>
  <c r="U48" i="42"/>
  <c r="P48" i="42"/>
  <c r="T48" i="42"/>
  <c r="R47" i="42"/>
  <c r="V47" i="42"/>
  <c r="Q47" i="42"/>
  <c r="U47" i="42"/>
  <c r="P47" i="42"/>
  <c r="T47" i="42"/>
  <c r="R46" i="42"/>
  <c r="V46" i="42"/>
  <c r="Q46" i="42"/>
  <c r="U46" i="42"/>
  <c r="P46" i="42"/>
  <c r="T46" i="42"/>
  <c r="R45" i="42"/>
  <c r="V45" i="42"/>
  <c r="Q45" i="42"/>
  <c r="U45" i="42"/>
  <c r="P45" i="42"/>
  <c r="T45" i="42"/>
  <c r="R44" i="42"/>
  <c r="V44" i="42"/>
  <c r="Q44" i="42"/>
  <c r="U44" i="42"/>
  <c r="P44" i="42"/>
  <c r="T44" i="42"/>
  <c r="R43" i="42"/>
  <c r="V43" i="42"/>
  <c r="Q43" i="42"/>
  <c r="U43" i="42"/>
  <c r="P43" i="42"/>
  <c r="T43" i="42"/>
  <c r="R42" i="42"/>
  <c r="V42" i="42"/>
  <c r="Q42" i="42"/>
  <c r="U42" i="42"/>
  <c r="P42" i="42"/>
  <c r="T42" i="42"/>
  <c r="R41" i="42"/>
  <c r="V41" i="42"/>
  <c r="Q41" i="42"/>
  <c r="U41" i="42"/>
  <c r="P41" i="42"/>
  <c r="T41" i="42"/>
  <c r="R40" i="42"/>
  <c r="V40" i="42"/>
  <c r="Q40" i="42"/>
  <c r="U40" i="42"/>
  <c r="P40" i="42"/>
  <c r="T40" i="42"/>
  <c r="R39" i="42"/>
  <c r="V39" i="42"/>
  <c r="Q39" i="42"/>
  <c r="U39" i="42"/>
  <c r="P39" i="42"/>
  <c r="T39" i="42"/>
  <c r="R38" i="42"/>
  <c r="V38" i="42"/>
  <c r="Q38" i="42"/>
  <c r="U38" i="42"/>
  <c r="P38" i="42"/>
  <c r="T38" i="42"/>
  <c r="R37" i="42"/>
  <c r="V37" i="42"/>
  <c r="Q37" i="42"/>
  <c r="U37" i="42"/>
  <c r="P37" i="42"/>
  <c r="T37" i="42"/>
  <c r="R36" i="42"/>
  <c r="V36" i="42"/>
  <c r="Q36" i="42"/>
  <c r="U36" i="42"/>
  <c r="P36" i="42"/>
  <c r="T36" i="42"/>
  <c r="R35" i="42"/>
  <c r="V35" i="42"/>
  <c r="Q35" i="42"/>
  <c r="U35" i="42"/>
  <c r="P35" i="42"/>
  <c r="T35" i="42"/>
  <c r="R34" i="42"/>
  <c r="V34" i="42"/>
  <c r="Q34" i="42"/>
  <c r="U34" i="42"/>
  <c r="P34" i="42"/>
  <c r="T34" i="42"/>
  <c r="R33" i="42"/>
  <c r="V33" i="42"/>
  <c r="Q33" i="42"/>
  <c r="U33" i="42"/>
  <c r="P33" i="42"/>
  <c r="T33" i="42"/>
  <c r="R32" i="42"/>
  <c r="V32" i="42"/>
  <c r="Q32" i="42"/>
  <c r="U32" i="42"/>
  <c r="P32" i="42"/>
  <c r="T32" i="42"/>
  <c r="R31" i="42"/>
  <c r="V31" i="42"/>
  <c r="Q31" i="42"/>
  <c r="U31" i="42"/>
  <c r="P31" i="42"/>
  <c r="T31" i="42"/>
  <c r="R30" i="42"/>
  <c r="V30" i="42"/>
  <c r="Q30" i="42"/>
  <c r="U30" i="42"/>
  <c r="P30" i="42"/>
  <c r="T30" i="42"/>
  <c r="R29" i="42"/>
  <c r="V29" i="42"/>
  <c r="Q29" i="42"/>
  <c r="U29" i="42"/>
  <c r="P29" i="42"/>
  <c r="T29" i="42"/>
  <c r="R28" i="42"/>
  <c r="V28" i="42"/>
  <c r="Q28" i="42"/>
  <c r="U28" i="42"/>
  <c r="P28" i="42"/>
  <c r="T28" i="42"/>
  <c r="R27" i="42"/>
  <c r="V27" i="42"/>
  <c r="Q27" i="42"/>
  <c r="U27" i="42"/>
  <c r="P27" i="42"/>
  <c r="T27" i="42"/>
  <c r="R26" i="42"/>
  <c r="V26" i="42"/>
  <c r="Q26" i="42"/>
  <c r="U26" i="42"/>
  <c r="P26" i="42"/>
  <c r="T26" i="42"/>
  <c r="R25" i="42"/>
  <c r="V25" i="42"/>
  <c r="Q25" i="42"/>
  <c r="U25" i="42"/>
  <c r="P25" i="42"/>
  <c r="T25" i="42"/>
  <c r="R24" i="42"/>
  <c r="V24" i="42"/>
  <c r="Q24" i="42"/>
  <c r="U24" i="42"/>
  <c r="P24" i="42"/>
  <c r="T24" i="42"/>
  <c r="R23" i="42"/>
  <c r="V23" i="42"/>
  <c r="Q23" i="42"/>
  <c r="U23" i="42"/>
  <c r="P23" i="42"/>
  <c r="T23" i="42"/>
  <c r="R22" i="42"/>
  <c r="V22" i="42"/>
  <c r="Q22" i="42"/>
  <c r="U22" i="42"/>
  <c r="P22" i="42"/>
  <c r="T22" i="42"/>
  <c r="R21" i="42"/>
  <c r="V21" i="42"/>
  <c r="Q21" i="42"/>
  <c r="U21" i="42"/>
  <c r="P21" i="42"/>
  <c r="T21" i="42"/>
  <c r="R20" i="42"/>
  <c r="V20" i="42"/>
  <c r="Q20" i="42"/>
  <c r="U20" i="42"/>
  <c r="P20" i="42"/>
  <c r="T20" i="42"/>
  <c r="R19" i="42"/>
  <c r="V19" i="42"/>
  <c r="Q19" i="42"/>
  <c r="U19" i="42"/>
  <c r="P19" i="42"/>
  <c r="T19" i="42"/>
  <c r="R18" i="42"/>
  <c r="V18" i="42"/>
  <c r="Q18" i="42"/>
  <c r="U18" i="42"/>
  <c r="P18" i="42"/>
  <c r="T18" i="42"/>
  <c r="R17" i="42"/>
  <c r="V17" i="42"/>
  <c r="Q17" i="42"/>
  <c r="U17" i="42"/>
  <c r="P17" i="42"/>
  <c r="T17" i="42"/>
  <c r="R16" i="42"/>
  <c r="V16" i="42"/>
  <c r="Q16" i="42"/>
  <c r="U16" i="42"/>
  <c r="P16" i="42"/>
  <c r="T16" i="42"/>
  <c r="R15" i="42"/>
  <c r="V15" i="42"/>
  <c r="Q15" i="42"/>
  <c r="U15" i="42"/>
  <c r="P15" i="42"/>
  <c r="T15" i="42"/>
  <c r="R14" i="42"/>
  <c r="V14" i="42"/>
  <c r="Q14" i="42"/>
  <c r="U14" i="42"/>
  <c r="P14" i="42"/>
  <c r="T14" i="42"/>
  <c r="R13" i="42"/>
  <c r="V13" i="42"/>
  <c r="Q13" i="42"/>
  <c r="U13" i="42"/>
  <c r="P13" i="42"/>
  <c r="T13" i="42"/>
  <c r="R12" i="42"/>
  <c r="V12" i="42"/>
  <c r="Q12" i="42"/>
  <c r="U12" i="42"/>
  <c r="P12" i="42"/>
  <c r="T12" i="42"/>
  <c r="R107" i="41"/>
  <c r="V107" i="41"/>
  <c r="Q107" i="41"/>
  <c r="U107" i="41"/>
  <c r="P107" i="41"/>
  <c r="T107" i="41"/>
  <c r="R106" i="41"/>
  <c r="V106" i="41"/>
  <c r="Q106" i="41"/>
  <c r="U106" i="41"/>
  <c r="P106" i="41"/>
  <c r="T106" i="41"/>
  <c r="R105" i="41"/>
  <c r="V105" i="41"/>
  <c r="Q105" i="41"/>
  <c r="U105" i="41"/>
  <c r="P105" i="41"/>
  <c r="T105" i="41"/>
  <c r="R104" i="41"/>
  <c r="V104" i="41"/>
  <c r="Q104" i="41"/>
  <c r="U104" i="41"/>
  <c r="P104" i="41"/>
  <c r="T104" i="41"/>
  <c r="R103" i="41"/>
  <c r="V103" i="41"/>
  <c r="Q103" i="41"/>
  <c r="U103" i="41"/>
  <c r="P103" i="41"/>
  <c r="T103" i="41"/>
  <c r="R102" i="41"/>
  <c r="V102" i="41"/>
  <c r="Q102" i="41"/>
  <c r="U102" i="41"/>
  <c r="P102" i="41"/>
  <c r="T102" i="41"/>
  <c r="R101" i="41"/>
  <c r="V101" i="41"/>
  <c r="Q101" i="41"/>
  <c r="U101" i="41"/>
  <c r="P101" i="41"/>
  <c r="T101" i="41"/>
  <c r="R100" i="41"/>
  <c r="V100" i="41"/>
  <c r="Q100" i="41"/>
  <c r="U100" i="41"/>
  <c r="P100" i="41"/>
  <c r="T100" i="41"/>
  <c r="R99" i="41"/>
  <c r="V99" i="41"/>
  <c r="Q99" i="41"/>
  <c r="U99" i="41"/>
  <c r="P99" i="41"/>
  <c r="T99" i="41"/>
  <c r="R98" i="41"/>
  <c r="V98" i="41"/>
  <c r="Q98" i="41"/>
  <c r="U98" i="41"/>
  <c r="P98" i="41"/>
  <c r="T98" i="41"/>
  <c r="R97" i="41"/>
  <c r="V97" i="41"/>
  <c r="Q97" i="41"/>
  <c r="U97" i="41"/>
  <c r="P97" i="41"/>
  <c r="T97" i="41"/>
  <c r="R96" i="41"/>
  <c r="V96" i="41"/>
  <c r="Q96" i="41"/>
  <c r="U96" i="41"/>
  <c r="P96" i="41"/>
  <c r="T96" i="41"/>
  <c r="R95" i="41"/>
  <c r="V95" i="41"/>
  <c r="Q95" i="41"/>
  <c r="U95" i="41"/>
  <c r="P95" i="41"/>
  <c r="T95" i="41"/>
  <c r="R94" i="41"/>
  <c r="V94" i="41"/>
  <c r="Q94" i="41"/>
  <c r="U94" i="41"/>
  <c r="P94" i="41"/>
  <c r="T94" i="41"/>
  <c r="R93" i="41"/>
  <c r="V93" i="41"/>
  <c r="Q93" i="41"/>
  <c r="U93" i="41"/>
  <c r="P93" i="41"/>
  <c r="T93" i="41"/>
  <c r="R92" i="41"/>
  <c r="V92" i="41"/>
  <c r="Q92" i="41"/>
  <c r="U92" i="41"/>
  <c r="P92" i="41"/>
  <c r="T92" i="41"/>
  <c r="R91" i="41"/>
  <c r="V91" i="41"/>
  <c r="Q91" i="41"/>
  <c r="U91" i="41"/>
  <c r="P91" i="41"/>
  <c r="T91" i="41"/>
  <c r="R90" i="41"/>
  <c r="V90" i="41"/>
  <c r="Q90" i="41"/>
  <c r="U90" i="41"/>
  <c r="P90" i="41"/>
  <c r="T90" i="41"/>
  <c r="R89" i="41"/>
  <c r="V89" i="41"/>
  <c r="Q89" i="41"/>
  <c r="U89" i="41"/>
  <c r="P89" i="41"/>
  <c r="T89" i="41"/>
  <c r="R88" i="41"/>
  <c r="V88" i="41"/>
  <c r="Q88" i="41"/>
  <c r="U88" i="41"/>
  <c r="P88" i="41"/>
  <c r="T88" i="41"/>
  <c r="R87" i="41"/>
  <c r="V87" i="41"/>
  <c r="Q87" i="41"/>
  <c r="U87" i="41"/>
  <c r="P87" i="41"/>
  <c r="T87" i="41"/>
  <c r="R86" i="41"/>
  <c r="V86" i="41"/>
  <c r="Q86" i="41"/>
  <c r="U86" i="41"/>
  <c r="P86" i="41"/>
  <c r="T86" i="41"/>
  <c r="R85" i="41"/>
  <c r="V85" i="41"/>
  <c r="Q85" i="41"/>
  <c r="U85" i="41"/>
  <c r="P85" i="41"/>
  <c r="T85" i="41"/>
  <c r="R84" i="41"/>
  <c r="V84" i="41"/>
  <c r="Q84" i="41"/>
  <c r="U84" i="41"/>
  <c r="P84" i="41"/>
  <c r="T84" i="41"/>
  <c r="R83" i="41"/>
  <c r="V83" i="41"/>
  <c r="Q83" i="41"/>
  <c r="U83" i="41"/>
  <c r="P83" i="41"/>
  <c r="T83" i="41"/>
  <c r="R82" i="41"/>
  <c r="V82" i="41"/>
  <c r="Q82" i="41"/>
  <c r="U82" i="41"/>
  <c r="P82" i="41"/>
  <c r="T82" i="41"/>
  <c r="R81" i="41"/>
  <c r="V81" i="41"/>
  <c r="Q81" i="41"/>
  <c r="U81" i="41"/>
  <c r="P81" i="41"/>
  <c r="T81" i="41"/>
  <c r="R80" i="41"/>
  <c r="V80" i="41"/>
  <c r="Q80" i="41"/>
  <c r="U80" i="41"/>
  <c r="P80" i="41"/>
  <c r="T80" i="41"/>
  <c r="R79" i="41"/>
  <c r="V79" i="41"/>
  <c r="Q79" i="41"/>
  <c r="U79" i="41"/>
  <c r="P79" i="41"/>
  <c r="T79" i="41"/>
  <c r="R78" i="41"/>
  <c r="V78" i="41"/>
  <c r="Q78" i="41"/>
  <c r="U78" i="41"/>
  <c r="P78" i="41"/>
  <c r="T78" i="41"/>
  <c r="R77" i="41"/>
  <c r="V77" i="41"/>
  <c r="Q77" i="41"/>
  <c r="U77" i="41"/>
  <c r="P77" i="41"/>
  <c r="T77" i="41"/>
  <c r="R76" i="41"/>
  <c r="V76" i="41"/>
  <c r="Q76" i="41"/>
  <c r="U76" i="41"/>
  <c r="P76" i="41"/>
  <c r="T76" i="41"/>
  <c r="R75" i="41"/>
  <c r="V75" i="41"/>
  <c r="Q75" i="41"/>
  <c r="U75" i="41"/>
  <c r="P75" i="41"/>
  <c r="T75" i="41"/>
  <c r="R74" i="41"/>
  <c r="V74" i="41"/>
  <c r="Q74" i="41"/>
  <c r="U74" i="41"/>
  <c r="P74" i="41"/>
  <c r="T74" i="41"/>
  <c r="R73" i="41"/>
  <c r="V73" i="41"/>
  <c r="Q73" i="41"/>
  <c r="U73" i="41"/>
  <c r="P73" i="41"/>
  <c r="T73" i="41"/>
  <c r="R72" i="41"/>
  <c r="V72" i="41"/>
  <c r="Q72" i="41"/>
  <c r="U72" i="41"/>
  <c r="P72" i="41"/>
  <c r="T72" i="41"/>
  <c r="R71" i="41"/>
  <c r="V71" i="41"/>
  <c r="Q71" i="41"/>
  <c r="U71" i="41"/>
  <c r="P71" i="41"/>
  <c r="T71" i="41"/>
  <c r="R70" i="41"/>
  <c r="V70" i="41"/>
  <c r="Q70" i="41"/>
  <c r="U70" i="41"/>
  <c r="P70" i="41"/>
  <c r="T70" i="41"/>
  <c r="R69" i="41"/>
  <c r="V69" i="41"/>
  <c r="Q69" i="41"/>
  <c r="U69" i="41"/>
  <c r="P69" i="41"/>
  <c r="T69" i="41"/>
  <c r="R68" i="41"/>
  <c r="V68" i="41"/>
  <c r="Q68" i="41"/>
  <c r="U68" i="41"/>
  <c r="P68" i="41"/>
  <c r="T68" i="41"/>
  <c r="R67" i="41"/>
  <c r="V67" i="41"/>
  <c r="Q67" i="41"/>
  <c r="U67" i="41"/>
  <c r="P67" i="41"/>
  <c r="T67" i="41"/>
  <c r="R66" i="41"/>
  <c r="V66" i="41"/>
  <c r="Q66" i="41"/>
  <c r="U66" i="41"/>
  <c r="P66" i="41"/>
  <c r="T66" i="41"/>
  <c r="R65" i="41"/>
  <c r="V65" i="41"/>
  <c r="Q65" i="41"/>
  <c r="U65" i="41"/>
  <c r="P65" i="41"/>
  <c r="T65" i="41"/>
  <c r="R64" i="41"/>
  <c r="V64" i="41"/>
  <c r="Q64" i="41"/>
  <c r="U64" i="41"/>
  <c r="P64" i="41"/>
  <c r="T64" i="41"/>
  <c r="R63" i="41"/>
  <c r="V63" i="41"/>
  <c r="Q63" i="41"/>
  <c r="U63" i="41"/>
  <c r="P63" i="41"/>
  <c r="T63" i="41"/>
  <c r="R62" i="41"/>
  <c r="V62" i="41"/>
  <c r="Q62" i="41"/>
  <c r="U62" i="41"/>
  <c r="P62" i="41"/>
  <c r="T62" i="41"/>
  <c r="R61" i="41"/>
  <c r="V61" i="41"/>
  <c r="Q61" i="41"/>
  <c r="U61" i="41"/>
  <c r="P61" i="41"/>
  <c r="T61" i="41"/>
  <c r="R60" i="41"/>
  <c r="V60" i="41"/>
  <c r="Q60" i="41"/>
  <c r="U60" i="41"/>
  <c r="P60" i="41"/>
  <c r="T60" i="41"/>
  <c r="R59" i="41"/>
  <c r="V59" i="41"/>
  <c r="Q59" i="41"/>
  <c r="U59" i="41"/>
  <c r="P59" i="41"/>
  <c r="T59" i="41"/>
  <c r="R58" i="41"/>
  <c r="V58" i="41"/>
  <c r="Q58" i="41"/>
  <c r="U58" i="41"/>
  <c r="P58" i="41"/>
  <c r="T58" i="41"/>
  <c r="R57" i="41"/>
  <c r="V57" i="41"/>
  <c r="Q57" i="41"/>
  <c r="U57" i="41"/>
  <c r="P57" i="41"/>
  <c r="T57" i="41"/>
  <c r="R56" i="41"/>
  <c r="V56" i="41"/>
  <c r="Q56" i="41"/>
  <c r="U56" i="41"/>
  <c r="P56" i="41"/>
  <c r="T56" i="41"/>
  <c r="R55" i="41"/>
  <c r="V55" i="41"/>
  <c r="Q55" i="41"/>
  <c r="U55" i="41"/>
  <c r="P55" i="41"/>
  <c r="T55" i="41"/>
  <c r="R54" i="41"/>
  <c r="V54" i="41"/>
  <c r="Q54" i="41"/>
  <c r="U54" i="41"/>
  <c r="P54" i="41"/>
  <c r="T54" i="41"/>
  <c r="R53" i="41"/>
  <c r="V53" i="41"/>
  <c r="Q53" i="41"/>
  <c r="U53" i="41"/>
  <c r="P53" i="41"/>
  <c r="T53" i="41"/>
  <c r="R52" i="41"/>
  <c r="V52" i="41"/>
  <c r="Q52" i="41"/>
  <c r="U52" i="41"/>
  <c r="P52" i="41"/>
  <c r="T52" i="41"/>
  <c r="R51" i="41"/>
  <c r="V51" i="41"/>
  <c r="Q51" i="41"/>
  <c r="U51" i="41"/>
  <c r="P51" i="41"/>
  <c r="T51" i="41"/>
  <c r="R50" i="41"/>
  <c r="V50" i="41"/>
  <c r="Q50" i="41"/>
  <c r="U50" i="41"/>
  <c r="P50" i="41"/>
  <c r="T50" i="41"/>
  <c r="R49" i="41"/>
  <c r="V49" i="41"/>
  <c r="Q49" i="41"/>
  <c r="U49" i="41"/>
  <c r="P49" i="41"/>
  <c r="T49" i="41"/>
  <c r="R48" i="41"/>
  <c r="V48" i="41"/>
  <c r="Q48" i="41"/>
  <c r="U48" i="41"/>
  <c r="P48" i="41"/>
  <c r="T48" i="41"/>
  <c r="R47" i="41"/>
  <c r="V47" i="41"/>
  <c r="Q47" i="41"/>
  <c r="U47" i="41"/>
  <c r="P47" i="41"/>
  <c r="T47" i="41"/>
  <c r="R46" i="41"/>
  <c r="V46" i="41"/>
  <c r="Q46" i="41"/>
  <c r="U46" i="41"/>
  <c r="P46" i="41"/>
  <c r="T46" i="41"/>
  <c r="R45" i="41"/>
  <c r="V45" i="41"/>
  <c r="Q45" i="41"/>
  <c r="U45" i="41"/>
  <c r="P45" i="41"/>
  <c r="T45" i="41"/>
  <c r="R44" i="41"/>
  <c r="V44" i="41"/>
  <c r="Q44" i="41"/>
  <c r="U44" i="41"/>
  <c r="P44" i="41"/>
  <c r="T44" i="41"/>
  <c r="R43" i="41"/>
  <c r="V43" i="41"/>
  <c r="Q43" i="41"/>
  <c r="U43" i="41"/>
  <c r="P43" i="41"/>
  <c r="T43" i="41"/>
  <c r="R42" i="41"/>
  <c r="V42" i="41"/>
  <c r="Q42" i="41"/>
  <c r="U42" i="41"/>
  <c r="P42" i="41"/>
  <c r="T42" i="41"/>
  <c r="R41" i="41"/>
  <c r="V41" i="41"/>
  <c r="Q41" i="41"/>
  <c r="U41" i="41"/>
  <c r="P41" i="41"/>
  <c r="T41" i="41"/>
  <c r="R40" i="41"/>
  <c r="V40" i="41"/>
  <c r="Q40" i="41"/>
  <c r="U40" i="41"/>
  <c r="P40" i="41"/>
  <c r="T40" i="41"/>
  <c r="R39" i="41"/>
  <c r="V39" i="41"/>
  <c r="Q39" i="41"/>
  <c r="U39" i="41"/>
  <c r="P39" i="41"/>
  <c r="T39" i="41"/>
  <c r="R38" i="41"/>
  <c r="V38" i="41"/>
  <c r="Q38" i="41"/>
  <c r="U38" i="41"/>
  <c r="P38" i="41"/>
  <c r="T38" i="41"/>
  <c r="R37" i="41"/>
  <c r="V37" i="41"/>
  <c r="Q37" i="41"/>
  <c r="U37" i="41"/>
  <c r="P37" i="41"/>
  <c r="T37" i="41"/>
  <c r="R36" i="41"/>
  <c r="V36" i="41"/>
  <c r="Q36" i="41"/>
  <c r="U36" i="41"/>
  <c r="P36" i="41"/>
  <c r="T36" i="41"/>
  <c r="R35" i="41"/>
  <c r="V35" i="41"/>
  <c r="Q35" i="41"/>
  <c r="U35" i="41"/>
  <c r="P35" i="41"/>
  <c r="T35" i="41"/>
  <c r="R34" i="41"/>
  <c r="V34" i="41"/>
  <c r="Q34" i="41"/>
  <c r="U34" i="41"/>
  <c r="P34" i="41"/>
  <c r="T34" i="41"/>
  <c r="R33" i="41"/>
  <c r="V33" i="41"/>
  <c r="Q33" i="41"/>
  <c r="U33" i="41"/>
  <c r="P33" i="41"/>
  <c r="T33" i="41"/>
  <c r="R32" i="41"/>
  <c r="V32" i="41"/>
  <c r="Q32" i="41"/>
  <c r="U32" i="41"/>
  <c r="P32" i="41"/>
  <c r="T32" i="41"/>
  <c r="R31" i="41"/>
  <c r="V31" i="41"/>
  <c r="Q31" i="41"/>
  <c r="U31" i="41"/>
  <c r="P31" i="41"/>
  <c r="T31" i="41"/>
  <c r="R30" i="41"/>
  <c r="V30" i="41"/>
  <c r="Q30" i="41"/>
  <c r="U30" i="41"/>
  <c r="P30" i="41"/>
  <c r="T30" i="41"/>
  <c r="R29" i="41"/>
  <c r="V29" i="41"/>
  <c r="Q29" i="41"/>
  <c r="U29" i="41"/>
  <c r="P29" i="41"/>
  <c r="T29" i="41"/>
  <c r="R28" i="41"/>
  <c r="V28" i="41"/>
  <c r="Q28" i="41"/>
  <c r="U28" i="41"/>
  <c r="P28" i="41"/>
  <c r="T28" i="41"/>
  <c r="R27" i="41"/>
  <c r="V27" i="41"/>
  <c r="Q27" i="41"/>
  <c r="U27" i="41"/>
  <c r="P27" i="41"/>
  <c r="T27" i="41"/>
  <c r="R26" i="41"/>
  <c r="V26" i="41"/>
  <c r="Q26" i="41"/>
  <c r="U26" i="41"/>
  <c r="P26" i="41"/>
  <c r="T26" i="41"/>
  <c r="R25" i="41"/>
  <c r="V25" i="41"/>
  <c r="Q25" i="41"/>
  <c r="U25" i="41"/>
  <c r="P25" i="41"/>
  <c r="T25" i="41"/>
  <c r="R24" i="41"/>
  <c r="V24" i="41"/>
  <c r="Q24" i="41"/>
  <c r="U24" i="41"/>
  <c r="P24" i="41"/>
  <c r="T24" i="41"/>
  <c r="R23" i="41"/>
  <c r="V23" i="41"/>
  <c r="Q23" i="41"/>
  <c r="U23" i="41"/>
  <c r="P23" i="41"/>
  <c r="T23" i="41"/>
  <c r="R22" i="41"/>
  <c r="V22" i="41"/>
  <c r="Q22" i="41"/>
  <c r="U22" i="41"/>
  <c r="P22" i="41"/>
  <c r="T22" i="41"/>
  <c r="R21" i="41"/>
  <c r="V21" i="41"/>
  <c r="Q21" i="41"/>
  <c r="U21" i="41"/>
  <c r="P21" i="41"/>
  <c r="T21" i="41"/>
  <c r="R20" i="41"/>
  <c r="V20" i="41"/>
  <c r="Q20" i="41"/>
  <c r="U20" i="41"/>
  <c r="P20" i="41"/>
  <c r="T20" i="41"/>
  <c r="R19" i="41"/>
  <c r="V19" i="41"/>
  <c r="Q19" i="41"/>
  <c r="U19" i="41"/>
  <c r="P19" i="41"/>
  <c r="T19" i="41"/>
  <c r="R18" i="41"/>
  <c r="V18" i="41"/>
  <c r="Q18" i="41"/>
  <c r="U18" i="41"/>
  <c r="P18" i="41"/>
  <c r="T18" i="41"/>
  <c r="R17" i="41"/>
  <c r="V17" i="41"/>
  <c r="Q17" i="41"/>
  <c r="U17" i="41"/>
  <c r="P17" i="41"/>
  <c r="T17" i="41"/>
  <c r="R16" i="41"/>
  <c r="V16" i="41"/>
  <c r="Q16" i="41"/>
  <c r="U16" i="41"/>
  <c r="P16" i="41"/>
  <c r="T16" i="41"/>
  <c r="R15" i="41"/>
  <c r="V15" i="41"/>
  <c r="Q15" i="41"/>
  <c r="U15" i="41"/>
  <c r="P15" i="41"/>
  <c r="T15" i="41"/>
  <c r="R14" i="41"/>
  <c r="V14" i="41"/>
  <c r="Q14" i="41"/>
  <c r="U14" i="41"/>
  <c r="P14" i="41"/>
  <c r="T14" i="41"/>
  <c r="R13" i="41"/>
  <c r="V13" i="41"/>
  <c r="Q13" i="41"/>
  <c r="U13" i="41"/>
  <c r="P13" i="41"/>
  <c r="T13" i="41"/>
  <c r="R12" i="41"/>
  <c r="V12" i="41"/>
  <c r="Q12" i="41"/>
  <c r="U12" i="41"/>
  <c r="P12" i="41"/>
  <c r="T12" i="41"/>
  <c r="R107" i="40"/>
  <c r="V107" i="40"/>
  <c r="Q107" i="40"/>
  <c r="U107" i="40"/>
  <c r="P107" i="40"/>
  <c r="T107" i="40"/>
  <c r="R106" i="40"/>
  <c r="V106" i="40"/>
  <c r="Q106" i="40"/>
  <c r="U106" i="40"/>
  <c r="P106" i="40"/>
  <c r="T106" i="40"/>
  <c r="R105" i="40"/>
  <c r="V105" i="40"/>
  <c r="Q105" i="40"/>
  <c r="U105" i="40"/>
  <c r="P105" i="40"/>
  <c r="T105" i="40"/>
  <c r="R104" i="40"/>
  <c r="V104" i="40"/>
  <c r="Q104" i="40"/>
  <c r="U104" i="40"/>
  <c r="P104" i="40"/>
  <c r="T104" i="40"/>
  <c r="R103" i="40"/>
  <c r="V103" i="40"/>
  <c r="Q103" i="40"/>
  <c r="U103" i="40"/>
  <c r="P103" i="40"/>
  <c r="T103" i="40"/>
  <c r="R102" i="40"/>
  <c r="V102" i="40"/>
  <c r="Q102" i="40"/>
  <c r="U102" i="40"/>
  <c r="P102" i="40"/>
  <c r="T102" i="40"/>
  <c r="R101" i="40"/>
  <c r="V101" i="40"/>
  <c r="Q101" i="40"/>
  <c r="U101" i="40"/>
  <c r="P101" i="40"/>
  <c r="T101" i="40"/>
  <c r="R100" i="40"/>
  <c r="V100" i="40"/>
  <c r="Q100" i="40"/>
  <c r="U100" i="40"/>
  <c r="P100" i="40"/>
  <c r="T100" i="40"/>
  <c r="R99" i="40"/>
  <c r="V99" i="40"/>
  <c r="Q99" i="40"/>
  <c r="U99" i="40"/>
  <c r="P99" i="40"/>
  <c r="T99" i="40"/>
  <c r="R98" i="40"/>
  <c r="V98" i="40"/>
  <c r="Q98" i="40"/>
  <c r="U98" i="40"/>
  <c r="P98" i="40"/>
  <c r="T98" i="40"/>
  <c r="R97" i="40"/>
  <c r="V97" i="40"/>
  <c r="Q97" i="40"/>
  <c r="U97" i="40"/>
  <c r="P97" i="40"/>
  <c r="T97" i="40"/>
  <c r="R96" i="40"/>
  <c r="V96" i="40"/>
  <c r="Q96" i="40"/>
  <c r="U96" i="40"/>
  <c r="P96" i="40"/>
  <c r="T96" i="40"/>
  <c r="R95" i="40"/>
  <c r="V95" i="40"/>
  <c r="Q95" i="40"/>
  <c r="U95" i="40"/>
  <c r="P95" i="40"/>
  <c r="T95" i="40"/>
  <c r="R94" i="40"/>
  <c r="V94" i="40"/>
  <c r="Q94" i="40"/>
  <c r="U94" i="40"/>
  <c r="P94" i="40"/>
  <c r="T94" i="40"/>
  <c r="R93" i="40"/>
  <c r="V93" i="40"/>
  <c r="Q93" i="40"/>
  <c r="U93" i="40"/>
  <c r="P93" i="40"/>
  <c r="T93" i="40"/>
  <c r="R92" i="40"/>
  <c r="V92" i="40"/>
  <c r="Q92" i="40"/>
  <c r="U92" i="40"/>
  <c r="P92" i="40"/>
  <c r="T92" i="40"/>
  <c r="R91" i="40"/>
  <c r="V91" i="40"/>
  <c r="Q91" i="40"/>
  <c r="U91" i="40"/>
  <c r="P91" i="40"/>
  <c r="T91" i="40"/>
  <c r="R90" i="40"/>
  <c r="V90" i="40"/>
  <c r="Q90" i="40"/>
  <c r="U90" i="40"/>
  <c r="P90" i="40"/>
  <c r="T90" i="40"/>
  <c r="R89" i="40"/>
  <c r="V89" i="40"/>
  <c r="Q89" i="40"/>
  <c r="U89" i="40"/>
  <c r="P89" i="40"/>
  <c r="T89" i="40"/>
  <c r="R88" i="40"/>
  <c r="V88" i="40"/>
  <c r="Q88" i="40"/>
  <c r="U88" i="40"/>
  <c r="P88" i="40"/>
  <c r="T88" i="40"/>
  <c r="R87" i="40"/>
  <c r="V87" i="40"/>
  <c r="Q87" i="40"/>
  <c r="U87" i="40"/>
  <c r="P87" i="40"/>
  <c r="T87" i="40"/>
  <c r="R86" i="40"/>
  <c r="V86" i="40"/>
  <c r="Q86" i="40"/>
  <c r="U86" i="40"/>
  <c r="P86" i="40"/>
  <c r="T86" i="40"/>
  <c r="R85" i="40"/>
  <c r="V85" i="40"/>
  <c r="Q85" i="40"/>
  <c r="U85" i="40"/>
  <c r="P85" i="40"/>
  <c r="T85" i="40"/>
  <c r="R84" i="40"/>
  <c r="V84" i="40"/>
  <c r="Q84" i="40"/>
  <c r="U84" i="40"/>
  <c r="P84" i="40"/>
  <c r="T84" i="40"/>
  <c r="R83" i="40"/>
  <c r="V83" i="40"/>
  <c r="Q83" i="40"/>
  <c r="U83" i="40"/>
  <c r="P83" i="40"/>
  <c r="T83" i="40"/>
  <c r="R82" i="40"/>
  <c r="V82" i="40"/>
  <c r="Q82" i="40"/>
  <c r="U82" i="40"/>
  <c r="P82" i="40"/>
  <c r="T82" i="40"/>
  <c r="R81" i="40"/>
  <c r="V81" i="40"/>
  <c r="Q81" i="40"/>
  <c r="U81" i="40"/>
  <c r="P81" i="40"/>
  <c r="T81" i="40"/>
  <c r="R80" i="40"/>
  <c r="V80" i="40"/>
  <c r="Q80" i="40"/>
  <c r="U80" i="40"/>
  <c r="P80" i="40"/>
  <c r="T80" i="40"/>
  <c r="R79" i="40"/>
  <c r="V79" i="40"/>
  <c r="Q79" i="40"/>
  <c r="U79" i="40"/>
  <c r="P79" i="40"/>
  <c r="T79" i="40"/>
  <c r="R78" i="40"/>
  <c r="V78" i="40"/>
  <c r="Q78" i="40"/>
  <c r="U78" i="40"/>
  <c r="P78" i="40"/>
  <c r="T78" i="40"/>
  <c r="R77" i="40"/>
  <c r="V77" i="40"/>
  <c r="Q77" i="40"/>
  <c r="U77" i="40"/>
  <c r="P77" i="40"/>
  <c r="T77" i="40"/>
  <c r="R76" i="40"/>
  <c r="V76" i="40"/>
  <c r="Q76" i="40"/>
  <c r="U76" i="40"/>
  <c r="P76" i="40"/>
  <c r="T76" i="40"/>
  <c r="R75" i="40"/>
  <c r="V75" i="40"/>
  <c r="Q75" i="40"/>
  <c r="U75" i="40"/>
  <c r="P75" i="40"/>
  <c r="T75" i="40"/>
  <c r="R74" i="40"/>
  <c r="V74" i="40"/>
  <c r="Q74" i="40"/>
  <c r="U74" i="40"/>
  <c r="P74" i="40"/>
  <c r="T74" i="40"/>
  <c r="R73" i="40"/>
  <c r="V73" i="40"/>
  <c r="Q73" i="40"/>
  <c r="U73" i="40"/>
  <c r="P73" i="40"/>
  <c r="T73" i="40"/>
  <c r="R72" i="40"/>
  <c r="V72" i="40"/>
  <c r="Q72" i="40"/>
  <c r="U72" i="40"/>
  <c r="P72" i="40"/>
  <c r="T72" i="40"/>
  <c r="R71" i="40"/>
  <c r="V71" i="40"/>
  <c r="Q71" i="40"/>
  <c r="U71" i="40"/>
  <c r="P71" i="40"/>
  <c r="T71" i="40"/>
  <c r="R70" i="40"/>
  <c r="V70" i="40"/>
  <c r="Q70" i="40"/>
  <c r="U70" i="40"/>
  <c r="P70" i="40"/>
  <c r="T70" i="40"/>
  <c r="R69" i="40"/>
  <c r="V69" i="40"/>
  <c r="Q69" i="40"/>
  <c r="U69" i="40"/>
  <c r="P69" i="40"/>
  <c r="T69" i="40"/>
  <c r="R68" i="40"/>
  <c r="V68" i="40"/>
  <c r="Q68" i="40"/>
  <c r="U68" i="40"/>
  <c r="P68" i="40"/>
  <c r="T68" i="40"/>
  <c r="R67" i="40"/>
  <c r="V67" i="40"/>
  <c r="Q67" i="40"/>
  <c r="U67" i="40"/>
  <c r="P67" i="40"/>
  <c r="T67" i="40"/>
  <c r="R66" i="40"/>
  <c r="V66" i="40"/>
  <c r="Q66" i="40"/>
  <c r="U66" i="40"/>
  <c r="P66" i="40"/>
  <c r="T66" i="40"/>
  <c r="R65" i="40"/>
  <c r="V65" i="40"/>
  <c r="Q65" i="40"/>
  <c r="U65" i="40"/>
  <c r="P65" i="40"/>
  <c r="T65" i="40"/>
  <c r="R64" i="40"/>
  <c r="V64" i="40"/>
  <c r="Q64" i="40"/>
  <c r="U64" i="40"/>
  <c r="P64" i="40"/>
  <c r="T64" i="40"/>
  <c r="R63" i="40"/>
  <c r="V63" i="40"/>
  <c r="Q63" i="40"/>
  <c r="U63" i="40"/>
  <c r="P63" i="40"/>
  <c r="T63" i="40"/>
  <c r="R62" i="40"/>
  <c r="V62" i="40"/>
  <c r="Q62" i="40"/>
  <c r="U62" i="40"/>
  <c r="P62" i="40"/>
  <c r="T62" i="40"/>
  <c r="R61" i="40"/>
  <c r="V61" i="40"/>
  <c r="Q61" i="40"/>
  <c r="U61" i="40"/>
  <c r="P61" i="40"/>
  <c r="T61" i="40"/>
  <c r="R60" i="40"/>
  <c r="V60" i="40"/>
  <c r="Q60" i="40"/>
  <c r="U60" i="40"/>
  <c r="P60" i="40"/>
  <c r="T60" i="40"/>
  <c r="R59" i="40"/>
  <c r="V59" i="40"/>
  <c r="Q59" i="40"/>
  <c r="U59" i="40"/>
  <c r="P59" i="40"/>
  <c r="T59" i="40"/>
  <c r="R58" i="40"/>
  <c r="V58" i="40"/>
  <c r="Q58" i="40"/>
  <c r="U58" i="40"/>
  <c r="P58" i="40"/>
  <c r="T58" i="40"/>
  <c r="R57" i="40"/>
  <c r="V57" i="40"/>
  <c r="Q57" i="40"/>
  <c r="U57" i="40"/>
  <c r="P57" i="40"/>
  <c r="T57" i="40"/>
  <c r="R56" i="40"/>
  <c r="V56" i="40"/>
  <c r="Q56" i="40"/>
  <c r="U56" i="40"/>
  <c r="P56" i="40"/>
  <c r="T56" i="40"/>
  <c r="R55" i="40"/>
  <c r="V55" i="40"/>
  <c r="Q55" i="40"/>
  <c r="U55" i="40"/>
  <c r="P55" i="40"/>
  <c r="T55" i="40"/>
  <c r="R54" i="40"/>
  <c r="V54" i="40"/>
  <c r="Q54" i="40"/>
  <c r="U54" i="40"/>
  <c r="P54" i="40"/>
  <c r="T54" i="40"/>
  <c r="R53" i="40"/>
  <c r="V53" i="40"/>
  <c r="Q53" i="40"/>
  <c r="U53" i="40"/>
  <c r="P53" i="40"/>
  <c r="T53" i="40"/>
  <c r="R52" i="40"/>
  <c r="V52" i="40"/>
  <c r="Q52" i="40"/>
  <c r="U52" i="40"/>
  <c r="P52" i="40"/>
  <c r="T52" i="40"/>
  <c r="R51" i="40"/>
  <c r="V51" i="40"/>
  <c r="Q51" i="40"/>
  <c r="U51" i="40"/>
  <c r="P51" i="40"/>
  <c r="T51" i="40"/>
  <c r="R50" i="40"/>
  <c r="V50" i="40"/>
  <c r="Q50" i="40"/>
  <c r="U50" i="40"/>
  <c r="P50" i="40"/>
  <c r="T50" i="40"/>
  <c r="R49" i="40"/>
  <c r="V49" i="40"/>
  <c r="Q49" i="40"/>
  <c r="U49" i="40"/>
  <c r="P49" i="40"/>
  <c r="T49" i="40"/>
  <c r="R48" i="40"/>
  <c r="V48" i="40"/>
  <c r="Q48" i="40"/>
  <c r="U48" i="40"/>
  <c r="P48" i="40"/>
  <c r="T48" i="40"/>
  <c r="R47" i="40"/>
  <c r="V47" i="40"/>
  <c r="Q47" i="40"/>
  <c r="U47" i="40"/>
  <c r="P47" i="40"/>
  <c r="T47" i="40"/>
  <c r="R46" i="40"/>
  <c r="V46" i="40"/>
  <c r="Q46" i="40"/>
  <c r="U46" i="40"/>
  <c r="P46" i="40"/>
  <c r="T46" i="40"/>
  <c r="R45" i="40"/>
  <c r="V45" i="40"/>
  <c r="Q45" i="40"/>
  <c r="U45" i="40"/>
  <c r="P45" i="40"/>
  <c r="T45" i="40"/>
  <c r="R44" i="40"/>
  <c r="V44" i="40"/>
  <c r="Q44" i="40"/>
  <c r="U44" i="40"/>
  <c r="P44" i="40"/>
  <c r="T44" i="40"/>
  <c r="R43" i="40"/>
  <c r="V43" i="40"/>
  <c r="Q43" i="40"/>
  <c r="U43" i="40"/>
  <c r="P43" i="40"/>
  <c r="T43" i="40"/>
  <c r="R42" i="40"/>
  <c r="V42" i="40"/>
  <c r="Q42" i="40"/>
  <c r="U42" i="40"/>
  <c r="P42" i="40"/>
  <c r="T42" i="40"/>
  <c r="R41" i="40"/>
  <c r="V41" i="40"/>
  <c r="Q41" i="40"/>
  <c r="U41" i="40"/>
  <c r="P41" i="40"/>
  <c r="T41" i="40"/>
  <c r="R40" i="40"/>
  <c r="V40" i="40"/>
  <c r="Q40" i="40"/>
  <c r="U40" i="40"/>
  <c r="P40" i="40"/>
  <c r="T40" i="40"/>
  <c r="R39" i="40"/>
  <c r="V39" i="40"/>
  <c r="Q39" i="40"/>
  <c r="U39" i="40"/>
  <c r="P39" i="40"/>
  <c r="T39" i="40"/>
  <c r="R38" i="40"/>
  <c r="V38" i="40"/>
  <c r="Q38" i="40"/>
  <c r="U38" i="40"/>
  <c r="P38" i="40"/>
  <c r="T38" i="40"/>
  <c r="R37" i="40"/>
  <c r="V37" i="40"/>
  <c r="Q37" i="40"/>
  <c r="U37" i="40"/>
  <c r="P37" i="40"/>
  <c r="T37" i="40"/>
  <c r="R36" i="40"/>
  <c r="V36" i="40"/>
  <c r="Q36" i="40"/>
  <c r="U36" i="40"/>
  <c r="P36" i="40"/>
  <c r="T36" i="40"/>
  <c r="R35" i="40"/>
  <c r="V35" i="40"/>
  <c r="Q35" i="40"/>
  <c r="U35" i="40"/>
  <c r="P35" i="40"/>
  <c r="T35" i="40"/>
  <c r="R34" i="40"/>
  <c r="V34" i="40"/>
  <c r="Q34" i="40"/>
  <c r="U34" i="40"/>
  <c r="P34" i="40"/>
  <c r="T34" i="40"/>
  <c r="R33" i="40"/>
  <c r="V33" i="40"/>
  <c r="Q33" i="40"/>
  <c r="U33" i="40"/>
  <c r="P33" i="40"/>
  <c r="T33" i="40"/>
  <c r="R32" i="40"/>
  <c r="V32" i="40"/>
  <c r="Q32" i="40"/>
  <c r="U32" i="40"/>
  <c r="P32" i="40"/>
  <c r="T32" i="40"/>
  <c r="R31" i="40"/>
  <c r="V31" i="40"/>
  <c r="Q31" i="40"/>
  <c r="U31" i="40"/>
  <c r="P31" i="40"/>
  <c r="T31" i="40"/>
  <c r="R30" i="40"/>
  <c r="V30" i="40"/>
  <c r="Q30" i="40"/>
  <c r="U30" i="40"/>
  <c r="P30" i="40"/>
  <c r="T30" i="40"/>
  <c r="R29" i="40"/>
  <c r="V29" i="40"/>
  <c r="Q29" i="40"/>
  <c r="U29" i="40"/>
  <c r="P29" i="40"/>
  <c r="T29" i="40"/>
  <c r="R28" i="40"/>
  <c r="V28" i="40"/>
  <c r="Q28" i="40"/>
  <c r="U28" i="40"/>
  <c r="P28" i="40"/>
  <c r="T28" i="40"/>
  <c r="R27" i="40"/>
  <c r="V27" i="40"/>
  <c r="Q27" i="40"/>
  <c r="U27" i="40"/>
  <c r="P27" i="40"/>
  <c r="T27" i="40"/>
  <c r="R26" i="40"/>
  <c r="V26" i="40"/>
  <c r="Q26" i="40"/>
  <c r="U26" i="40"/>
  <c r="P26" i="40"/>
  <c r="T26" i="40"/>
  <c r="R25" i="40"/>
  <c r="V25" i="40"/>
  <c r="Q25" i="40"/>
  <c r="U25" i="40"/>
  <c r="P25" i="40"/>
  <c r="T25" i="40"/>
  <c r="R24" i="40"/>
  <c r="V24" i="40"/>
  <c r="Q24" i="40"/>
  <c r="U24" i="40"/>
  <c r="P24" i="40"/>
  <c r="T24" i="40"/>
  <c r="R23" i="40"/>
  <c r="V23" i="40"/>
  <c r="Q23" i="40"/>
  <c r="U23" i="40"/>
  <c r="P23" i="40"/>
  <c r="T23" i="40"/>
  <c r="R22" i="40"/>
  <c r="V22" i="40"/>
  <c r="Q22" i="40"/>
  <c r="U22" i="40"/>
  <c r="P22" i="40"/>
  <c r="T22" i="40"/>
  <c r="R21" i="40"/>
  <c r="V21" i="40"/>
  <c r="Q21" i="40"/>
  <c r="U21" i="40"/>
  <c r="P21" i="40"/>
  <c r="T21" i="40"/>
  <c r="R20" i="40"/>
  <c r="V20" i="40"/>
  <c r="Q20" i="40"/>
  <c r="U20" i="40"/>
  <c r="P20" i="40"/>
  <c r="T20" i="40"/>
  <c r="R19" i="40"/>
  <c r="V19" i="40"/>
  <c r="Q19" i="40"/>
  <c r="U19" i="40"/>
  <c r="P19" i="40"/>
  <c r="T19" i="40"/>
  <c r="R18" i="40"/>
  <c r="V18" i="40"/>
  <c r="Q18" i="40"/>
  <c r="U18" i="40"/>
  <c r="P18" i="40"/>
  <c r="T18" i="40"/>
  <c r="R17" i="40"/>
  <c r="V17" i="40"/>
  <c r="Q17" i="40"/>
  <c r="U17" i="40"/>
  <c r="P17" i="40"/>
  <c r="T17" i="40"/>
  <c r="R16" i="40"/>
  <c r="V16" i="40"/>
  <c r="Q16" i="40"/>
  <c r="U16" i="40"/>
  <c r="P16" i="40"/>
  <c r="T16" i="40"/>
  <c r="R15" i="40"/>
  <c r="V15" i="40"/>
  <c r="Q15" i="40"/>
  <c r="U15" i="40"/>
  <c r="P15" i="40"/>
  <c r="T15" i="40"/>
  <c r="R14" i="40"/>
  <c r="V14" i="40"/>
  <c r="Q14" i="40"/>
  <c r="U14" i="40"/>
  <c r="P14" i="40"/>
  <c r="T14" i="40"/>
  <c r="R13" i="40"/>
  <c r="V13" i="40"/>
  <c r="Q13" i="40"/>
  <c r="U13" i="40"/>
  <c r="P13" i="40"/>
  <c r="T13" i="40"/>
  <c r="R12" i="40"/>
  <c r="V12" i="40"/>
  <c r="Q12" i="40"/>
  <c r="U12" i="40"/>
  <c r="P12" i="40"/>
  <c r="T12" i="40"/>
  <c r="R107" i="39"/>
  <c r="V107" i="39"/>
  <c r="Q107" i="39"/>
  <c r="U107" i="39"/>
  <c r="P107" i="39"/>
  <c r="T107" i="39"/>
  <c r="R106" i="39"/>
  <c r="V106" i="39"/>
  <c r="Q106" i="39"/>
  <c r="U106" i="39"/>
  <c r="P106" i="39"/>
  <c r="T106" i="39"/>
  <c r="R105" i="39"/>
  <c r="V105" i="39"/>
  <c r="Q105" i="39"/>
  <c r="U105" i="39"/>
  <c r="P105" i="39"/>
  <c r="T105" i="39"/>
  <c r="R104" i="39"/>
  <c r="V104" i="39"/>
  <c r="Q104" i="39"/>
  <c r="U104" i="39"/>
  <c r="P104" i="39"/>
  <c r="T104" i="39"/>
  <c r="R103" i="39"/>
  <c r="V103" i="39"/>
  <c r="Q103" i="39"/>
  <c r="U103" i="39"/>
  <c r="P103" i="39"/>
  <c r="T103" i="39"/>
  <c r="R102" i="39"/>
  <c r="V102" i="39"/>
  <c r="Q102" i="39"/>
  <c r="U102" i="39"/>
  <c r="P102" i="39"/>
  <c r="T102" i="39"/>
  <c r="R101" i="39"/>
  <c r="V101" i="39"/>
  <c r="Q101" i="39"/>
  <c r="U101" i="39"/>
  <c r="P101" i="39"/>
  <c r="T101" i="39"/>
  <c r="R100" i="39"/>
  <c r="V100" i="39"/>
  <c r="Q100" i="39"/>
  <c r="U100" i="39"/>
  <c r="P100" i="39"/>
  <c r="T100" i="39"/>
  <c r="R99" i="39"/>
  <c r="V99" i="39"/>
  <c r="Q99" i="39"/>
  <c r="U99" i="39"/>
  <c r="P99" i="39"/>
  <c r="T99" i="39"/>
  <c r="R98" i="39"/>
  <c r="V98" i="39"/>
  <c r="Q98" i="39"/>
  <c r="U98" i="39"/>
  <c r="P98" i="39"/>
  <c r="T98" i="39"/>
  <c r="R97" i="39"/>
  <c r="V97" i="39"/>
  <c r="Q97" i="39"/>
  <c r="U97" i="39"/>
  <c r="P97" i="39"/>
  <c r="T97" i="39"/>
  <c r="R96" i="39"/>
  <c r="V96" i="39"/>
  <c r="Q96" i="39"/>
  <c r="U96" i="39"/>
  <c r="P96" i="39"/>
  <c r="T96" i="39"/>
  <c r="R95" i="39"/>
  <c r="V95" i="39"/>
  <c r="Q95" i="39"/>
  <c r="U95" i="39"/>
  <c r="P95" i="39"/>
  <c r="T95" i="39"/>
  <c r="R94" i="39"/>
  <c r="V94" i="39"/>
  <c r="Q94" i="39"/>
  <c r="U94" i="39"/>
  <c r="P94" i="39"/>
  <c r="T94" i="39"/>
  <c r="R93" i="39"/>
  <c r="V93" i="39"/>
  <c r="Q93" i="39"/>
  <c r="U93" i="39"/>
  <c r="P93" i="39"/>
  <c r="T93" i="39"/>
  <c r="R92" i="39"/>
  <c r="V92" i="39"/>
  <c r="Q92" i="39"/>
  <c r="U92" i="39"/>
  <c r="P92" i="39"/>
  <c r="T92" i="39"/>
  <c r="R91" i="39"/>
  <c r="V91" i="39"/>
  <c r="Q91" i="39"/>
  <c r="U91" i="39"/>
  <c r="P91" i="39"/>
  <c r="T91" i="39"/>
  <c r="R90" i="39"/>
  <c r="V90" i="39"/>
  <c r="Q90" i="39"/>
  <c r="U90" i="39"/>
  <c r="P90" i="39"/>
  <c r="T90" i="39"/>
  <c r="R89" i="39"/>
  <c r="V89" i="39"/>
  <c r="Q89" i="39"/>
  <c r="U89" i="39"/>
  <c r="P89" i="39"/>
  <c r="T89" i="39"/>
  <c r="R88" i="39"/>
  <c r="V88" i="39"/>
  <c r="Q88" i="39"/>
  <c r="U88" i="39"/>
  <c r="P88" i="39"/>
  <c r="T88" i="39"/>
  <c r="R87" i="39"/>
  <c r="V87" i="39"/>
  <c r="Q87" i="39"/>
  <c r="U87" i="39"/>
  <c r="P87" i="39"/>
  <c r="T87" i="39"/>
  <c r="R86" i="39"/>
  <c r="V86" i="39"/>
  <c r="Q86" i="39"/>
  <c r="U86" i="39"/>
  <c r="P86" i="39"/>
  <c r="T86" i="39"/>
  <c r="R85" i="39"/>
  <c r="V85" i="39"/>
  <c r="Q85" i="39"/>
  <c r="U85" i="39"/>
  <c r="P85" i="39"/>
  <c r="T85" i="39"/>
  <c r="R84" i="39"/>
  <c r="V84" i="39"/>
  <c r="Q84" i="39"/>
  <c r="U84" i="39"/>
  <c r="P84" i="39"/>
  <c r="T84" i="39"/>
  <c r="R83" i="39"/>
  <c r="V83" i="39"/>
  <c r="Q83" i="39"/>
  <c r="U83" i="39"/>
  <c r="P83" i="39"/>
  <c r="T83" i="39"/>
  <c r="R82" i="39"/>
  <c r="V82" i="39"/>
  <c r="Q82" i="39"/>
  <c r="U82" i="39"/>
  <c r="P82" i="39"/>
  <c r="T82" i="39"/>
  <c r="R81" i="39"/>
  <c r="V81" i="39"/>
  <c r="Q81" i="39"/>
  <c r="U81" i="39"/>
  <c r="P81" i="39"/>
  <c r="T81" i="39"/>
  <c r="R80" i="39"/>
  <c r="V80" i="39"/>
  <c r="Q80" i="39"/>
  <c r="U80" i="39"/>
  <c r="P80" i="39"/>
  <c r="T80" i="39"/>
  <c r="R79" i="39"/>
  <c r="V79" i="39"/>
  <c r="Q79" i="39"/>
  <c r="U79" i="39"/>
  <c r="P79" i="39"/>
  <c r="T79" i="39"/>
  <c r="R78" i="39"/>
  <c r="V78" i="39"/>
  <c r="Q78" i="39"/>
  <c r="U78" i="39"/>
  <c r="P78" i="39"/>
  <c r="T78" i="39"/>
  <c r="R77" i="39"/>
  <c r="V77" i="39"/>
  <c r="Q77" i="39"/>
  <c r="U77" i="39"/>
  <c r="P77" i="39"/>
  <c r="T77" i="39"/>
  <c r="R76" i="39"/>
  <c r="V76" i="39"/>
  <c r="Q76" i="39"/>
  <c r="U76" i="39"/>
  <c r="P76" i="39"/>
  <c r="T76" i="39"/>
  <c r="R75" i="39"/>
  <c r="V75" i="39"/>
  <c r="Q75" i="39"/>
  <c r="U75" i="39"/>
  <c r="P75" i="39"/>
  <c r="T75" i="39"/>
  <c r="R74" i="39"/>
  <c r="V74" i="39"/>
  <c r="Q74" i="39"/>
  <c r="U74" i="39"/>
  <c r="P74" i="39"/>
  <c r="T74" i="39"/>
  <c r="R73" i="39"/>
  <c r="V73" i="39"/>
  <c r="Q73" i="39"/>
  <c r="U73" i="39"/>
  <c r="P73" i="39"/>
  <c r="T73" i="39"/>
  <c r="R72" i="39"/>
  <c r="V72" i="39"/>
  <c r="Q72" i="39"/>
  <c r="U72" i="39"/>
  <c r="P72" i="39"/>
  <c r="T72" i="39"/>
  <c r="R71" i="39"/>
  <c r="V71" i="39"/>
  <c r="Q71" i="39"/>
  <c r="U71" i="39"/>
  <c r="P71" i="39"/>
  <c r="T71" i="39"/>
  <c r="R70" i="39"/>
  <c r="V70" i="39"/>
  <c r="Q70" i="39"/>
  <c r="U70" i="39"/>
  <c r="P70" i="39"/>
  <c r="T70" i="39"/>
  <c r="R69" i="39"/>
  <c r="V69" i="39"/>
  <c r="Q69" i="39"/>
  <c r="U69" i="39"/>
  <c r="P69" i="39"/>
  <c r="T69" i="39"/>
  <c r="R68" i="39"/>
  <c r="V68" i="39"/>
  <c r="Q68" i="39"/>
  <c r="U68" i="39"/>
  <c r="P68" i="39"/>
  <c r="T68" i="39"/>
  <c r="R67" i="39"/>
  <c r="V67" i="39"/>
  <c r="Q67" i="39"/>
  <c r="U67" i="39"/>
  <c r="P67" i="39"/>
  <c r="T67" i="39"/>
  <c r="R66" i="39"/>
  <c r="V66" i="39"/>
  <c r="Q66" i="39"/>
  <c r="U66" i="39"/>
  <c r="P66" i="39"/>
  <c r="T66" i="39"/>
  <c r="R65" i="39"/>
  <c r="V65" i="39"/>
  <c r="Q65" i="39"/>
  <c r="U65" i="39"/>
  <c r="P65" i="39"/>
  <c r="T65" i="39"/>
  <c r="R64" i="39"/>
  <c r="V64" i="39"/>
  <c r="Q64" i="39"/>
  <c r="U64" i="39"/>
  <c r="P64" i="39"/>
  <c r="T64" i="39"/>
  <c r="R63" i="39"/>
  <c r="V63" i="39"/>
  <c r="Q63" i="39"/>
  <c r="U63" i="39"/>
  <c r="P63" i="39"/>
  <c r="T63" i="39"/>
  <c r="R62" i="39"/>
  <c r="V62" i="39"/>
  <c r="Q62" i="39"/>
  <c r="U62" i="39"/>
  <c r="P62" i="39"/>
  <c r="T62" i="39"/>
  <c r="R61" i="39"/>
  <c r="V61" i="39"/>
  <c r="Q61" i="39"/>
  <c r="U61" i="39"/>
  <c r="P61" i="39"/>
  <c r="T61" i="39"/>
  <c r="R60" i="39"/>
  <c r="V60" i="39"/>
  <c r="Q60" i="39"/>
  <c r="U60" i="39"/>
  <c r="P60" i="39"/>
  <c r="T60" i="39"/>
  <c r="R59" i="39"/>
  <c r="V59" i="39"/>
  <c r="Q59" i="39"/>
  <c r="U59" i="39"/>
  <c r="P59" i="39"/>
  <c r="T59" i="39"/>
  <c r="R58" i="39"/>
  <c r="V58" i="39"/>
  <c r="Q58" i="39"/>
  <c r="U58" i="39"/>
  <c r="P58" i="39"/>
  <c r="T58" i="39"/>
  <c r="R57" i="39"/>
  <c r="V57" i="39"/>
  <c r="Q57" i="39"/>
  <c r="U57" i="39"/>
  <c r="P57" i="39"/>
  <c r="T57" i="39"/>
  <c r="R56" i="39"/>
  <c r="V56" i="39"/>
  <c r="Q56" i="39"/>
  <c r="U56" i="39"/>
  <c r="P56" i="39"/>
  <c r="T56" i="39"/>
  <c r="R55" i="39"/>
  <c r="V55" i="39"/>
  <c r="Q55" i="39"/>
  <c r="U55" i="39"/>
  <c r="P55" i="39"/>
  <c r="T55" i="39"/>
  <c r="R54" i="39"/>
  <c r="V54" i="39"/>
  <c r="Q54" i="39"/>
  <c r="U54" i="39"/>
  <c r="P54" i="39"/>
  <c r="T54" i="39"/>
  <c r="R53" i="39"/>
  <c r="V53" i="39"/>
  <c r="Q53" i="39"/>
  <c r="U53" i="39"/>
  <c r="P53" i="39"/>
  <c r="T53" i="39"/>
  <c r="R52" i="39"/>
  <c r="V52" i="39"/>
  <c r="Q52" i="39"/>
  <c r="U52" i="39"/>
  <c r="P52" i="39"/>
  <c r="T52" i="39"/>
  <c r="R51" i="39"/>
  <c r="V51" i="39"/>
  <c r="Q51" i="39"/>
  <c r="U51" i="39"/>
  <c r="P51" i="39"/>
  <c r="T51" i="39"/>
  <c r="R50" i="39"/>
  <c r="V50" i="39"/>
  <c r="Q50" i="39"/>
  <c r="U50" i="39"/>
  <c r="P50" i="39"/>
  <c r="T50" i="39"/>
  <c r="R49" i="39"/>
  <c r="V49" i="39"/>
  <c r="Q49" i="39"/>
  <c r="U49" i="39"/>
  <c r="P49" i="39"/>
  <c r="T49" i="39"/>
  <c r="R48" i="39"/>
  <c r="V48" i="39"/>
  <c r="Q48" i="39"/>
  <c r="U48" i="39"/>
  <c r="P48" i="39"/>
  <c r="T48" i="39"/>
  <c r="R47" i="39"/>
  <c r="V47" i="39"/>
  <c r="Q47" i="39"/>
  <c r="U47" i="39"/>
  <c r="P47" i="39"/>
  <c r="T47" i="39"/>
  <c r="R46" i="39"/>
  <c r="V46" i="39"/>
  <c r="Q46" i="39"/>
  <c r="U46" i="39"/>
  <c r="P46" i="39"/>
  <c r="T46" i="39"/>
  <c r="R45" i="39"/>
  <c r="V45" i="39"/>
  <c r="Q45" i="39"/>
  <c r="U45" i="39"/>
  <c r="P45" i="39"/>
  <c r="T45" i="39"/>
  <c r="R44" i="39"/>
  <c r="V44" i="39"/>
  <c r="Q44" i="39"/>
  <c r="U44" i="39"/>
  <c r="P44" i="39"/>
  <c r="T44" i="39"/>
  <c r="R43" i="39"/>
  <c r="V43" i="39"/>
  <c r="Q43" i="39"/>
  <c r="U43" i="39"/>
  <c r="P43" i="39"/>
  <c r="T43" i="39"/>
  <c r="R42" i="39"/>
  <c r="V42" i="39"/>
  <c r="Q42" i="39"/>
  <c r="U42" i="39"/>
  <c r="P42" i="39"/>
  <c r="T42" i="39"/>
  <c r="R41" i="39"/>
  <c r="V41" i="39"/>
  <c r="Q41" i="39"/>
  <c r="U41" i="39"/>
  <c r="P41" i="39"/>
  <c r="T41" i="39"/>
  <c r="R40" i="39"/>
  <c r="V40" i="39"/>
  <c r="Q40" i="39"/>
  <c r="U40" i="39"/>
  <c r="P40" i="39"/>
  <c r="T40" i="39"/>
  <c r="R39" i="39"/>
  <c r="V39" i="39"/>
  <c r="Q39" i="39"/>
  <c r="U39" i="39"/>
  <c r="P39" i="39"/>
  <c r="T39" i="39"/>
  <c r="R38" i="39"/>
  <c r="V38" i="39"/>
  <c r="Q38" i="39"/>
  <c r="U38" i="39"/>
  <c r="P38" i="39"/>
  <c r="T38" i="39"/>
  <c r="R37" i="39"/>
  <c r="V37" i="39"/>
  <c r="Q37" i="39"/>
  <c r="U37" i="39"/>
  <c r="P37" i="39"/>
  <c r="T37" i="39"/>
  <c r="R36" i="39"/>
  <c r="V36" i="39"/>
  <c r="Q36" i="39"/>
  <c r="U36" i="39"/>
  <c r="P36" i="39"/>
  <c r="T36" i="39"/>
  <c r="R35" i="39"/>
  <c r="V35" i="39"/>
  <c r="Q35" i="39"/>
  <c r="U35" i="39"/>
  <c r="P35" i="39"/>
  <c r="T35" i="39"/>
  <c r="R34" i="39"/>
  <c r="V34" i="39"/>
  <c r="Q34" i="39"/>
  <c r="U34" i="39"/>
  <c r="P34" i="39"/>
  <c r="T34" i="39"/>
  <c r="R33" i="39"/>
  <c r="V33" i="39"/>
  <c r="Q33" i="39"/>
  <c r="U33" i="39"/>
  <c r="P33" i="39"/>
  <c r="T33" i="39"/>
  <c r="R32" i="39"/>
  <c r="V32" i="39"/>
  <c r="Q32" i="39"/>
  <c r="U32" i="39"/>
  <c r="P32" i="39"/>
  <c r="T32" i="39"/>
  <c r="R31" i="39"/>
  <c r="V31" i="39"/>
  <c r="Q31" i="39"/>
  <c r="U31" i="39"/>
  <c r="P31" i="39"/>
  <c r="T31" i="39"/>
  <c r="R30" i="39"/>
  <c r="V30" i="39"/>
  <c r="Q30" i="39"/>
  <c r="U30" i="39"/>
  <c r="P30" i="39"/>
  <c r="T30" i="39"/>
  <c r="R29" i="39"/>
  <c r="V29" i="39"/>
  <c r="Q29" i="39"/>
  <c r="U29" i="39"/>
  <c r="P29" i="39"/>
  <c r="T29" i="39"/>
  <c r="R28" i="39"/>
  <c r="V28" i="39"/>
  <c r="Q28" i="39"/>
  <c r="U28" i="39"/>
  <c r="P28" i="39"/>
  <c r="T28" i="39"/>
  <c r="R27" i="39"/>
  <c r="V27" i="39"/>
  <c r="Q27" i="39"/>
  <c r="U27" i="39"/>
  <c r="P27" i="39"/>
  <c r="T27" i="39"/>
  <c r="R26" i="39"/>
  <c r="V26" i="39"/>
  <c r="Q26" i="39"/>
  <c r="U26" i="39"/>
  <c r="P26" i="39"/>
  <c r="T26" i="39"/>
  <c r="R25" i="39"/>
  <c r="V25" i="39"/>
  <c r="Q25" i="39"/>
  <c r="U25" i="39"/>
  <c r="P25" i="39"/>
  <c r="T25" i="39"/>
  <c r="R24" i="39"/>
  <c r="V24" i="39"/>
  <c r="Q24" i="39"/>
  <c r="U24" i="39"/>
  <c r="P24" i="39"/>
  <c r="T24" i="39"/>
  <c r="R23" i="39"/>
  <c r="V23" i="39"/>
  <c r="Q23" i="39"/>
  <c r="U23" i="39"/>
  <c r="P23" i="39"/>
  <c r="T23" i="39"/>
  <c r="R22" i="39"/>
  <c r="V22" i="39"/>
  <c r="Q22" i="39"/>
  <c r="U22" i="39"/>
  <c r="P22" i="39"/>
  <c r="T22" i="39"/>
  <c r="R21" i="39"/>
  <c r="V21" i="39"/>
  <c r="Q21" i="39"/>
  <c r="U21" i="39"/>
  <c r="P21" i="39"/>
  <c r="T21" i="39"/>
  <c r="R20" i="39"/>
  <c r="V20" i="39"/>
  <c r="Q20" i="39"/>
  <c r="U20" i="39"/>
  <c r="P20" i="39"/>
  <c r="T20" i="39"/>
  <c r="R19" i="39"/>
  <c r="V19" i="39"/>
  <c r="Q19" i="39"/>
  <c r="U19" i="39"/>
  <c r="P19" i="39"/>
  <c r="T19" i="39"/>
  <c r="R18" i="39"/>
  <c r="V18" i="39"/>
  <c r="Q18" i="39"/>
  <c r="U18" i="39"/>
  <c r="P18" i="39"/>
  <c r="T18" i="39"/>
  <c r="R17" i="39"/>
  <c r="V17" i="39"/>
  <c r="Q17" i="39"/>
  <c r="U17" i="39"/>
  <c r="P17" i="39"/>
  <c r="T17" i="39"/>
  <c r="R16" i="39"/>
  <c r="V16" i="39"/>
  <c r="Q16" i="39"/>
  <c r="U16" i="39"/>
  <c r="P16" i="39"/>
  <c r="T16" i="39"/>
  <c r="R15" i="39"/>
  <c r="V15" i="39"/>
  <c r="Q15" i="39"/>
  <c r="U15" i="39"/>
  <c r="P15" i="39"/>
  <c r="T15" i="39"/>
  <c r="R14" i="39"/>
  <c r="V14" i="39"/>
  <c r="Q14" i="39"/>
  <c r="U14" i="39"/>
  <c r="P14" i="39"/>
  <c r="T14" i="39"/>
  <c r="R13" i="39"/>
  <c r="V13" i="39"/>
  <c r="Q13" i="39"/>
  <c r="U13" i="39"/>
  <c r="P13" i="39"/>
  <c r="T13" i="39"/>
  <c r="R12" i="39"/>
  <c r="V12" i="39"/>
  <c r="Q12" i="39"/>
  <c r="U12" i="39"/>
  <c r="P12" i="39"/>
  <c r="T12" i="39"/>
  <c r="R107" i="38"/>
  <c r="V107" i="38"/>
  <c r="Q107" i="38"/>
  <c r="U107" i="38"/>
  <c r="P107" i="38"/>
  <c r="T107" i="38"/>
  <c r="R106" i="38"/>
  <c r="V106" i="38"/>
  <c r="Q106" i="38"/>
  <c r="U106" i="38"/>
  <c r="P106" i="38"/>
  <c r="T106" i="38"/>
  <c r="R105" i="38"/>
  <c r="V105" i="38"/>
  <c r="Q105" i="38"/>
  <c r="U105" i="38"/>
  <c r="P105" i="38"/>
  <c r="T105" i="38"/>
  <c r="R104" i="38"/>
  <c r="V104" i="38"/>
  <c r="Q104" i="38"/>
  <c r="U104" i="38"/>
  <c r="P104" i="38"/>
  <c r="T104" i="38"/>
  <c r="R103" i="38"/>
  <c r="V103" i="38"/>
  <c r="Q103" i="38"/>
  <c r="U103" i="38"/>
  <c r="P103" i="38"/>
  <c r="T103" i="38"/>
  <c r="R102" i="38"/>
  <c r="V102" i="38"/>
  <c r="Q102" i="38"/>
  <c r="U102" i="38"/>
  <c r="P102" i="38"/>
  <c r="T102" i="38"/>
  <c r="R101" i="38"/>
  <c r="V101" i="38"/>
  <c r="Q101" i="38"/>
  <c r="U101" i="38"/>
  <c r="P101" i="38"/>
  <c r="T101" i="38"/>
  <c r="R100" i="38"/>
  <c r="V100" i="38"/>
  <c r="Q100" i="38"/>
  <c r="U100" i="38"/>
  <c r="P100" i="38"/>
  <c r="T100" i="38"/>
  <c r="R99" i="38"/>
  <c r="V99" i="38"/>
  <c r="Q99" i="38"/>
  <c r="U99" i="38"/>
  <c r="P99" i="38"/>
  <c r="T99" i="38"/>
  <c r="R98" i="38"/>
  <c r="V98" i="38"/>
  <c r="Q98" i="38"/>
  <c r="U98" i="38"/>
  <c r="P98" i="38"/>
  <c r="T98" i="38"/>
  <c r="R97" i="38"/>
  <c r="V97" i="38"/>
  <c r="Q97" i="38"/>
  <c r="U97" i="38"/>
  <c r="P97" i="38"/>
  <c r="T97" i="38"/>
  <c r="R96" i="38"/>
  <c r="V96" i="38"/>
  <c r="Q96" i="38"/>
  <c r="U96" i="38"/>
  <c r="P96" i="38"/>
  <c r="T96" i="38"/>
  <c r="R95" i="38"/>
  <c r="V95" i="38"/>
  <c r="Q95" i="38"/>
  <c r="U95" i="38"/>
  <c r="P95" i="38"/>
  <c r="T95" i="38"/>
  <c r="R94" i="38"/>
  <c r="V94" i="38"/>
  <c r="Q94" i="38"/>
  <c r="U94" i="38"/>
  <c r="P94" i="38"/>
  <c r="T94" i="38"/>
  <c r="R93" i="38"/>
  <c r="V93" i="38"/>
  <c r="Q93" i="38"/>
  <c r="U93" i="38"/>
  <c r="P93" i="38"/>
  <c r="T93" i="38"/>
  <c r="R92" i="38"/>
  <c r="V92" i="38"/>
  <c r="Q92" i="38"/>
  <c r="U92" i="38"/>
  <c r="P92" i="38"/>
  <c r="T92" i="38"/>
  <c r="R91" i="38"/>
  <c r="V91" i="38"/>
  <c r="Q91" i="38"/>
  <c r="U91" i="38"/>
  <c r="P91" i="38"/>
  <c r="T91" i="38"/>
  <c r="R90" i="38"/>
  <c r="V90" i="38"/>
  <c r="Q90" i="38"/>
  <c r="U90" i="38"/>
  <c r="P90" i="38"/>
  <c r="T90" i="38"/>
  <c r="R89" i="38"/>
  <c r="V89" i="38"/>
  <c r="Q89" i="38"/>
  <c r="U89" i="38"/>
  <c r="P89" i="38"/>
  <c r="T89" i="38"/>
  <c r="R88" i="38"/>
  <c r="V88" i="38"/>
  <c r="Q88" i="38"/>
  <c r="U88" i="38"/>
  <c r="P88" i="38"/>
  <c r="T88" i="38"/>
  <c r="R87" i="38"/>
  <c r="V87" i="38"/>
  <c r="Q87" i="38"/>
  <c r="U87" i="38"/>
  <c r="P87" i="38"/>
  <c r="T87" i="38"/>
  <c r="R86" i="38"/>
  <c r="V86" i="38"/>
  <c r="Q86" i="38"/>
  <c r="U86" i="38"/>
  <c r="P86" i="38"/>
  <c r="T86" i="38"/>
  <c r="R85" i="38"/>
  <c r="V85" i="38"/>
  <c r="Q85" i="38"/>
  <c r="U85" i="38"/>
  <c r="P85" i="38"/>
  <c r="T85" i="38"/>
  <c r="R84" i="38"/>
  <c r="V84" i="38"/>
  <c r="Q84" i="38"/>
  <c r="U84" i="38"/>
  <c r="P84" i="38"/>
  <c r="T84" i="38"/>
  <c r="R83" i="38"/>
  <c r="V83" i="38"/>
  <c r="Q83" i="38"/>
  <c r="U83" i="38"/>
  <c r="P83" i="38"/>
  <c r="T83" i="38"/>
  <c r="R82" i="38"/>
  <c r="V82" i="38"/>
  <c r="Q82" i="38"/>
  <c r="U82" i="38"/>
  <c r="P82" i="38"/>
  <c r="T82" i="38"/>
  <c r="R81" i="38"/>
  <c r="V81" i="38"/>
  <c r="Q81" i="38"/>
  <c r="U81" i="38"/>
  <c r="P81" i="38"/>
  <c r="T81" i="38"/>
  <c r="R80" i="38"/>
  <c r="V80" i="38"/>
  <c r="Q80" i="38"/>
  <c r="U80" i="38"/>
  <c r="P80" i="38"/>
  <c r="T80" i="38"/>
  <c r="R79" i="38"/>
  <c r="V79" i="38"/>
  <c r="Q79" i="38"/>
  <c r="U79" i="38"/>
  <c r="P79" i="38"/>
  <c r="T79" i="38"/>
  <c r="R78" i="38"/>
  <c r="V78" i="38"/>
  <c r="Q78" i="38"/>
  <c r="U78" i="38"/>
  <c r="P78" i="38"/>
  <c r="T78" i="38"/>
  <c r="R77" i="38"/>
  <c r="V77" i="38"/>
  <c r="Q77" i="38"/>
  <c r="U77" i="38"/>
  <c r="P77" i="38"/>
  <c r="T77" i="38"/>
  <c r="R76" i="38"/>
  <c r="V76" i="38"/>
  <c r="Q76" i="38"/>
  <c r="U76" i="38"/>
  <c r="P76" i="38"/>
  <c r="T76" i="38"/>
  <c r="R75" i="38"/>
  <c r="V75" i="38"/>
  <c r="Q75" i="38"/>
  <c r="U75" i="38"/>
  <c r="P75" i="38"/>
  <c r="T75" i="38"/>
  <c r="R74" i="38"/>
  <c r="V74" i="38"/>
  <c r="Q74" i="38"/>
  <c r="U74" i="38"/>
  <c r="P74" i="38"/>
  <c r="T74" i="38"/>
  <c r="R73" i="38"/>
  <c r="V73" i="38"/>
  <c r="Q73" i="38"/>
  <c r="U73" i="38"/>
  <c r="P73" i="38"/>
  <c r="T73" i="38"/>
  <c r="R72" i="38"/>
  <c r="V72" i="38"/>
  <c r="Q72" i="38"/>
  <c r="U72" i="38"/>
  <c r="P72" i="38"/>
  <c r="T72" i="38"/>
  <c r="R71" i="38"/>
  <c r="V71" i="38"/>
  <c r="Q71" i="38"/>
  <c r="U71" i="38"/>
  <c r="P71" i="38"/>
  <c r="T71" i="38"/>
  <c r="R70" i="38"/>
  <c r="V70" i="38"/>
  <c r="Q70" i="38"/>
  <c r="U70" i="38"/>
  <c r="P70" i="38"/>
  <c r="T70" i="38"/>
  <c r="R69" i="38"/>
  <c r="V69" i="38"/>
  <c r="Q69" i="38"/>
  <c r="U69" i="38"/>
  <c r="P69" i="38"/>
  <c r="T69" i="38"/>
  <c r="R68" i="38"/>
  <c r="V68" i="38"/>
  <c r="Q68" i="38"/>
  <c r="U68" i="38"/>
  <c r="P68" i="38"/>
  <c r="T68" i="38"/>
  <c r="R67" i="38"/>
  <c r="V67" i="38"/>
  <c r="Q67" i="38"/>
  <c r="U67" i="38"/>
  <c r="P67" i="38"/>
  <c r="T67" i="38"/>
  <c r="R66" i="38"/>
  <c r="V66" i="38"/>
  <c r="Q66" i="38"/>
  <c r="U66" i="38"/>
  <c r="P66" i="38"/>
  <c r="T66" i="38"/>
  <c r="R65" i="38"/>
  <c r="V65" i="38"/>
  <c r="Q65" i="38"/>
  <c r="U65" i="38"/>
  <c r="P65" i="38"/>
  <c r="T65" i="38"/>
  <c r="R64" i="38"/>
  <c r="V64" i="38"/>
  <c r="Q64" i="38"/>
  <c r="U64" i="38"/>
  <c r="P64" i="38"/>
  <c r="T64" i="38"/>
  <c r="R63" i="38"/>
  <c r="V63" i="38"/>
  <c r="Q63" i="38"/>
  <c r="U63" i="38"/>
  <c r="P63" i="38"/>
  <c r="T63" i="38"/>
  <c r="R62" i="38"/>
  <c r="V62" i="38"/>
  <c r="Q62" i="38"/>
  <c r="U62" i="38"/>
  <c r="P62" i="38"/>
  <c r="T62" i="38"/>
  <c r="R61" i="38"/>
  <c r="V61" i="38"/>
  <c r="Q61" i="38"/>
  <c r="U61" i="38"/>
  <c r="P61" i="38"/>
  <c r="T61" i="38"/>
  <c r="R60" i="38"/>
  <c r="V60" i="38"/>
  <c r="Q60" i="38"/>
  <c r="U60" i="38"/>
  <c r="P60" i="38"/>
  <c r="T60" i="38"/>
  <c r="R59" i="38"/>
  <c r="V59" i="38"/>
  <c r="Q59" i="38"/>
  <c r="U59" i="38"/>
  <c r="P59" i="38"/>
  <c r="T59" i="38"/>
  <c r="R58" i="38"/>
  <c r="V58" i="38"/>
  <c r="Q58" i="38"/>
  <c r="U58" i="38"/>
  <c r="P58" i="38"/>
  <c r="T58" i="38"/>
  <c r="R57" i="38"/>
  <c r="V57" i="38"/>
  <c r="Q57" i="38"/>
  <c r="U57" i="38"/>
  <c r="P57" i="38"/>
  <c r="T57" i="38"/>
  <c r="R56" i="38"/>
  <c r="V56" i="38"/>
  <c r="Q56" i="38"/>
  <c r="U56" i="38"/>
  <c r="P56" i="38"/>
  <c r="T56" i="38"/>
  <c r="R55" i="38"/>
  <c r="V55" i="38"/>
  <c r="Q55" i="38"/>
  <c r="U55" i="38"/>
  <c r="P55" i="38"/>
  <c r="T55" i="38"/>
  <c r="R54" i="38"/>
  <c r="V54" i="38"/>
  <c r="Q54" i="38"/>
  <c r="U54" i="38"/>
  <c r="P54" i="38"/>
  <c r="T54" i="38"/>
  <c r="R53" i="38"/>
  <c r="V53" i="38"/>
  <c r="Q53" i="38"/>
  <c r="U53" i="38"/>
  <c r="P53" i="38"/>
  <c r="T53" i="38"/>
  <c r="R52" i="38"/>
  <c r="V52" i="38"/>
  <c r="Q52" i="38"/>
  <c r="U52" i="38"/>
  <c r="P52" i="38"/>
  <c r="T52" i="38"/>
  <c r="R51" i="38"/>
  <c r="V51" i="38"/>
  <c r="Q51" i="38"/>
  <c r="U51" i="38"/>
  <c r="P51" i="38"/>
  <c r="T51" i="38"/>
  <c r="R50" i="38"/>
  <c r="V50" i="38"/>
  <c r="Q50" i="38"/>
  <c r="U50" i="38"/>
  <c r="P50" i="38"/>
  <c r="T50" i="38"/>
  <c r="R49" i="38"/>
  <c r="V49" i="38"/>
  <c r="Q49" i="38"/>
  <c r="U49" i="38"/>
  <c r="P49" i="38"/>
  <c r="T49" i="38"/>
  <c r="R48" i="38"/>
  <c r="V48" i="38"/>
  <c r="Q48" i="38"/>
  <c r="U48" i="38"/>
  <c r="P48" i="38"/>
  <c r="T48" i="38"/>
  <c r="R47" i="38"/>
  <c r="V47" i="38"/>
  <c r="Q47" i="38"/>
  <c r="U47" i="38"/>
  <c r="P47" i="38"/>
  <c r="T47" i="38"/>
  <c r="R46" i="38"/>
  <c r="V46" i="38"/>
  <c r="Q46" i="38"/>
  <c r="U46" i="38"/>
  <c r="P46" i="38"/>
  <c r="T46" i="38"/>
  <c r="R45" i="38"/>
  <c r="V45" i="38"/>
  <c r="Q45" i="38"/>
  <c r="U45" i="38"/>
  <c r="P45" i="38"/>
  <c r="T45" i="38"/>
  <c r="R44" i="38"/>
  <c r="V44" i="38"/>
  <c r="Q44" i="38"/>
  <c r="U44" i="38"/>
  <c r="P44" i="38"/>
  <c r="T44" i="38"/>
  <c r="R43" i="38"/>
  <c r="V43" i="38"/>
  <c r="Q43" i="38"/>
  <c r="U43" i="38"/>
  <c r="P43" i="38"/>
  <c r="T43" i="38"/>
  <c r="R42" i="38"/>
  <c r="V42" i="38"/>
  <c r="Q42" i="38"/>
  <c r="U42" i="38"/>
  <c r="P42" i="38"/>
  <c r="T42" i="38"/>
  <c r="R41" i="38"/>
  <c r="V41" i="38"/>
  <c r="Q41" i="38"/>
  <c r="U41" i="38"/>
  <c r="P41" i="38"/>
  <c r="T41" i="38"/>
  <c r="R40" i="38"/>
  <c r="V40" i="38"/>
  <c r="Q40" i="38"/>
  <c r="U40" i="38"/>
  <c r="P40" i="38"/>
  <c r="T40" i="38"/>
  <c r="R39" i="38"/>
  <c r="V39" i="38"/>
  <c r="Q39" i="38"/>
  <c r="U39" i="38"/>
  <c r="P39" i="38"/>
  <c r="T39" i="38"/>
  <c r="R38" i="38"/>
  <c r="V38" i="38"/>
  <c r="Q38" i="38"/>
  <c r="U38" i="38"/>
  <c r="P38" i="38"/>
  <c r="T38" i="38"/>
  <c r="R37" i="38"/>
  <c r="V37" i="38"/>
  <c r="Q37" i="38"/>
  <c r="U37" i="38"/>
  <c r="P37" i="38"/>
  <c r="T37" i="38"/>
  <c r="R36" i="38"/>
  <c r="V36" i="38"/>
  <c r="Q36" i="38"/>
  <c r="U36" i="38"/>
  <c r="P36" i="38"/>
  <c r="T36" i="38"/>
  <c r="R35" i="38"/>
  <c r="V35" i="38"/>
  <c r="Q35" i="38"/>
  <c r="U35" i="38"/>
  <c r="P35" i="38"/>
  <c r="T35" i="38"/>
  <c r="R34" i="38"/>
  <c r="V34" i="38"/>
  <c r="Q34" i="38"/>
  <c r="U34" i="38"/>
  <c r="P34" i="38"/>
  <c r="T34" i="38"/>
  <c r="R33" i="38"/>
  <c r="V33" i="38"/>
  <c r="Q33" i="38"/>
  <c r="U33" i="38"/>
  <c r="P33" i="38"/>
  <c r="T33" i="38"/>
  <c r="R32" i="38"/>
  <c r="V32" i="38"/>
  <c r="Q32" i="38"/>
  <c r="U32" i="38"/>
  <c r="P32" i="38"/>
  <c r="T32" i="38"/>
  <c r="R31" i="38"/>
  <c r="V31" i="38"/>
  <c r="Q31" i="38"/>
  <c r="U31" i="38"/>
  <c r="P31" i="38"/>
  <c r="T31" i="38"/>
  <c r="R30" i="38"/>
  <c r="V30" i="38"/>
  <c r="Q30" i="38"/>
  <c r="U30" i="38"/>
  <c r="P30" i="38"/>
  <c r="T30" i="38"/>
  <c r="R29" i="38"/>
  <c r="V29" i="38"/>
  <c r="Q29" i="38"/>
  <c r="U29" i="38"/>
  <c r="P29" i="38"/>
  <c r="T29" i="38"/>
  <c r="R28" i="38"/>
  <c r="V28" i="38"/>
  <c r="Q28" i="38"/>
  <c r="U28" i="38"/>
  <c r="P28" i="38"/>
  <c r="T28" i="38"/>
  <c r="R27" i="38"/>
  <c r="V27" i="38"/>
  <c r="Q27" i="38"/>
  <c r="U27" i="38"/>
  <c r="P27" i="38"/>
  <c r="T27" i="38"/>
  <c r="R26" i="38"/>
  <c r="V26" i="38"/>
  <c r="Q26" i="38"/>
  <c r="U26" i="38"/>
  <c r="P26" i="38"/>
  <c r="T26" i="38"/>
  <c r="R25" i="38"/>
  <c r="V25" i="38"/>
  <c r="Q25" i="38"/>
  <c r="U25" i="38"/>
  <c r="P25" i="38"/>
  <c r="T25" i="38"/>
  <c r="R24" i="38"/>
  <c r="V24" i="38"/>
  <c r="Q24" i="38"/>
  <c r="U24" i="38"/>
  <c r="P24" i="38"/>
  <c r="T24" i="38"/>
  <c r="R23" i="38"/>
  <c r="V23" i="38"/>
  <c r="Q23" i="38"/>
  <c r="U23" i="38"/>
  <c r="P23" i="38"/>
  <c r="T23" i="38"/>
  <c r="R22" i="38"/>
  <c r="V22" i="38"/>
  <c r="Q22" i="38"/>
  <c r="U22" i="38"/>
  <c r="P22" i="38"/>
  <c r="T22" i="38"/>
  <c r="R21" i="38"/>
  <c r="V21" i="38"/>
  <c r="Q21" i="38"/>
  <c r="U21" i="38"/>
  <c r="P21" i="38"/>
  <c r="T21" i="38"/>
  <c r="R20" i="38"/>
  <c r="V20" i="38"/>
  <c r="Q20" i="38"/>
  <c r="U20" i="38"/>
  <c r="P20" i="38"/>
  <c r="T20" i="38"/>
  <c r="R19" i="38"/>
  <c r="V19" i="38"/>
  <c r="Q19" i="38"/>
  <c r="U19" i="38"/>
  <c r="P19" i="38"/>
  <c r="T19" i="38"/>
  <c r="R18" i="38"/>
  <c r="V18" i="38"/>
  <c r="Q18" i="38"/>
  <c r="U18" i="38"/>
  <c r="P18" i="38"/>
  <c r="T18" i="38"/>
  <c r="R17" i="38"/>
  <c r="V17" i="38"/>
  <c r="Q17" i="38"/>
  <c r="U17" i="38"/>
  <c r="P17" i="38"/>
  <c r="T17" i="38"/>
  <c r="R16" i="38"/>
  <c r="V16" i="38"/>
  <c r="Q16" i="38"/>
  <c r="U16" i="38"/>
  <c r="P16" i="38"/>
  <c r="T16" i="38"/>
  <c r="R15" i="38"/>
  <c r="V15" i="38"/>
  <c r="Q15" i="38"/>
  <c r="U15" i="38"/>
  <c r="P15" i="38"/>
  <c r="T15" i="38"/>
  <c r="R14" i="38"/>
  <c r="V14" i="38"/>
  <c r="Q14" i="38"/>
  <c r="U14" i="38"/>
  <c r="P14" i="38"/>
  <c r="T14" i="38"/>
  <c r="R13" i="38"/>
  <c r="V13" i="38"/>
  <c r="Q13" i="38"/>
  <c r="U13" i="38"/>
  <c r="P13" i="38"/>
  <c r="T13" i="38"/>
  <c r="R12" i="38"/>
  <c r="V12" i="38"/>
  <c r="Q12" i="38"/>
  <c r="U12" i="38"/>
  <c r="P12" i="38"/>
  <c r="T12" i="38"/>
  <c r="R107" i="46"/>
  <c r="V107" i="46"/>
  <c r="Q107" i="46"/>
  <c r="U107" i="46"/>
  <c r="P107" i="46"/>
  <c r="T107" i="46"/>
  <c r="R106" i="46"/>
  <c r="V106" i="46"/>
  <c r="Q106" i="46"/>
  <c r="U106" i="46"/>
  <c r="P106" i="46"/>
  <c r="T106" i="46"/>
  <c r="R105" i="46"/>
  <c r="V105" i="46"/>
  <c r="Q105" i="46"/>
  <c r="U105" i="46"/>
  <c r="P105" i="46"/>
  <c r="T105" i="46"/>
  <c r="R104" i="46"/>
  <c r="V104" i="46"/>
  <c r="Q104" i="46"/>
  <c r="U104" i="46"/>
  <c r="P104" i="46"/>
  <c r="T104" i="46"/>
  <c r="R103" i="46"/>
  <c r="V103" i="46"/>
  <c r="Q103" i="46"/>
  <c r="U103" i="46"/>
  <c r="P103" i="46"/>
  <c r="T103" i="46"/>
  <c r="R102" i="46"/>
  <c r="V102" i="46"/>
  <c r="Q102" i="46"/>
  <c r="U102" i="46"/>
  <c r="P102" i="46"/>
  <c r="T102" i="46"/>
  <c r="R101" i="46"/>
  <c r="V101" i="46"/>
  <c r="Q101" i="46"/>
  <c r="U101" i="46"/>
  <c r="P101" i="46"/>
  <c r="T101" i="46"/>
  <c r="R100" i="46"/>
  <c r="V100" i="46"/>
  <c r="Q100" i="46"/>
  <c r="U100" i="46"/>
  <c r="P100" i="46"/>
  <c r="T100" i="46"/>
  <c r="R99" i="46"/>
  <c r="V99" i="46"/>
  <c r="Q99" i="46"/>
  <c r="U99" i="46"/>
  <c r="P99" i="46"/>
  <c r="T99" i="46"/>
  <c r="R98" i="46"/>
  <c r="V98" i="46"/>
  <c r="Q98" i="46"/>
  <c r="U98" i="46"/>
  <c r="P98" i="46"/>
  <c r="T98" i="46"/>
  <c r="R97" i="46"/>
  <c r="V97" i="46"/>
  <c r="Q97" i="46"/>
  <c r="U97" i="46"/>
  <c r="P97" i="46"/>
  <c r="T97" i="46"/>
  <c r="R96" i="46"/>
  <c r="V96" i="46"/>
  <c r="Q96" i="46"/>
  <c r="U96" i="46"/>
  <c r="P96" i="46"/>
  <c r="T96" i="46"/>
  <c r="R95" i="46"/>
  <c r="V95" i="46"/>
  <c r="Q95" i="46"/>
  <c r="U95" i="46"/>
  <c r="P95" i="46"/>
  <c r="T95" i="46"/>
  <c r="R94" i="46"/>
  <c r="V94" i="46"/>
  <c r="Q94" i="46"/>
  <c r="U94" i="46"/>
  <c r="P94" i="46"/>
  <c r="T94" i="46"/>
  <c r="R93" i="46"/>
  <c r="V93" i="46"/>
  <c r="Q93" i="46"/>
  <c r="U93" i="46"/>
  <c r="P93" i="46"/>
  <c r="T93" i="46"/>
  <c r="R92" i="46"/>
  <c r="V92" i="46"/>
  <c r="Q92" i="46"/>
  <c r="U92" i="46"/>
  <c r="P92" i="46"/>
  <c r="T92" i="46"/>
  <c r="R91" i="46"/>
  <c r="V91" i="46"/>
  <c r="Q91" i="46"/>
  <c r="U91" i="46"/>
  <c r="P91" i="46"/>
  <c r="T91" i="46"/>
  <c r="R90" i="46"/>
  <c r="V90" i="46"/>
  <c r="Q90" i="46"/>
  <c r="U90" i="46"/>
  <c r="P90" i="46"/>
  <c r="T90" i="46"/>
  <c r="R89" i="46"/>
  <c r="V89" i="46"/>
  <c r="Q89" i="46"/>
  <c r="U89" i="46"/>
  <c r="P89" i="46"/>
  <c r="T89" i="46"/>
  <c r="R88" i="46"/>
  <c r="V88" i="46"/>
  <c r="Q88" i="46"/>
  <c r="U88" i="46"/>
  <c r="P88" i="46"/>
  <c r="T88" i="46"/>
  <c r="R87" i="46"/>
  <c r="V87" i="46"/>
  <c r="Q87" i="46"/>
  <c r="U87" i="46"/>
  <c r="P87" i="46"/>
  <c r="T87" i="46"/>
  <c r="R86" i="46"/>
  <c r="V86" i="46"/>
  <c r="Q86" i="46"/>
  <c r="U86" i="46"/>
  <c r="P86" i="46"/>
  <c r="T86" i="46"/>
  <c r="R85" i="46"/>
  <c r="V85" i="46"/>
  <c r="Q85" i="46"/>
  <c r="U85" i="46"/>
  <c r="P85" i="46"/>
  <c r="T85" i="46"/>
  <c r="R84" i="46"/>
  <c r="V84" i="46"/>
  <c r="Q84" i="46"/>
  <c r="U84" i="46"/>
  <c r="P84" i="46"/>
  <c r="T84" i="46"/>
  <c r="R83" i="46"/>
  <c r="V83" i="46"/>
  <c r="Q83" i="46"/>
  <c r="U83" i="46"/>
  <c r="P83" i="46"/>
  <c r="T83" i="46"/>
  <c r="R82" i="46"/>
  <c r="V82" i="46"/>
  <c r="Q82" i="46"/>
  <c r="U82" i="46"/>
  <c r="P82" i="46"/>
  <c r="T82" i="46"/>
  <c r="R81" i="46"/>
  <c r="V81" i="46"/>
  <c r="Q81" i="46"/>
  <c r="U81" i="46"/>
  <c r="P81" i="46"/>
  <c r="T81" i="46"/>
  <c r="R80" i="46"/>
  <c r="V80" i="46"/>
  <c r="Q80" i="46"/>
  <c r="U80" i="46"/>
  <c r="P80" i="46"/>
  <c r="T80" i="46"/>
  <c r="R79" i="46"/>
  <c r="V79" i="46"/>
  <c r="Q79" i="46"/>
  <c r="U79" i="46"/>
  <c r="P79" i="46"/>
  <c r="T79" i="46"/>
  <c r="R78" i="46"/>
  <c r="V78" i="46"/>
  <c r="Q78" i="46"/>
  <c r="U78" i="46"/>
  <c r="P78" i="46"/>
  <c r="T78" i="46"/>
  <c r="R77" i="46"/>
  <c r="V77" i="46"/>
  <c r="Q77" i="46"/>
  <c r="U77" i="46"/>
  <c r="P77" i="46"/>
  <c r="T77" i="46"/>
  <c r="R76" i="46"/>
  <c r="V76" i="46"/>
  <c r="Q76" i="46"/>
  <c r="U76" i="46"/>
  <c r="P76" i="46"/>
  <c r="T76" i="46"/>
  <c r="R75" i="46"/>
  <c r="V75" i="46"/>
  <c r="Q75" i="46"/>
  <c r="U75" i="46"/>
  <c r="P75" i="46"/>
  <c r="T75" i="46"/>
  <c r="R74" i="46"/>
  <c r="V74" i="46"/>
  <c r="Q74" i="46"/>
  <c r="U74" i="46"/>
  <c r="P74" i="46"/>
  <c r="T74" i="46"/>
  <c r="R73" i="46"/>
  <c r="V73" i="46"/>
  <c r="Q73" i="46"/>
  <c r="U73" i="46"/>
  <c r="P73" i="46"/>
  <c r="T73" i="46"/>
  <c r="R72" i="46"/>
  <c r="V72" i="46"/>
  <c r="Q72" i="46"/>
  <c r="U72" i="46"/>
  <c r="P72" i="46"/>
  <c r="T72" i="46"/>
  <c r="R71" i="46"/>
  <c r="V71" i="46"/>
  <c r="Q71" i="46"/>
  <c r="U71" i="46"/>
  <c r="P71" i="46"/>
  <c r="T71" i="46"/>
  <c r="R70" i="46"/>
  <c r="V70" i="46"/>
  <c r="Q70" i="46"/>
  <c r="U70" i="46"/>
  <c r="P70" i="46"/>
  <c r="T70" i="46"/>
  <c r="R69" i="46"/>
  <c r="V69" i="46"/>
  <c r="Q69" i="46"/>
  <c r="U69" i="46"/>
  <c r="P69" i="46"/>
  <c r="T69" i="46"/>
  <c r="R68" i="46"/>
  <c r="V68" i="46"/>
  <c r="Q68" i="46"/>
  <c r="U68" i="46"/>
  <c r="P68" i="46"/>
  <c r="T68" i="46"/>
  <c r="R67" i="46"/>
  <c r="V67" i="46"/>
  <c r="Q67" i="46"/>
  <c r="U67" i="46"/>
  <c r="P67" i="46"/>
  <c r="T67" i="46"/>
  <c r="R66" i="46"/>
  <c r="V66" i="46"/>
  <c r="Q66" i="46"/>
  <c r="U66" i="46"/>
  <c r="P66" i="46"/>
  <c r="T66" i="46"/>
  <c r="R65" i="46"/>
  <c r="V65" i="46"/>
  <c r="Q65" i="46"/>
  <c r="U65" i="46"/>
  <c r="P65" i="46"/>
  <c r="T65" i="46"/>
  <c r="R64" i="46"/>
  <c r="V64" i="46"/>
  <c r="Q64" i="46"/>
  <c r="U64" i="46"/>
  <c r="P64" i="46"/>
  <c r="T64" i="46"/>
  <c r="R63" i="46"/>
  <c r="V63" i="46"/>
  <c r="Q63" i="46"/>
  <c r="U63" i="46"/>
  <c r="P63" i="46"/>
  <c r="T63" i="46"/>
  <c r="R62" i="46"/>
  <c r="V62" i="46"/>
  <c r="Q62" i="46"/>
  <c r="U62" i="46"/>
  <c r="P62" i="46"/>
  <c r="T62" i="46"/>
  <c r="R61" i="46"/>
  <c r="V61" i="46"/>
  <c r="Q61" i="46"/>
  <c r="U61" i="46"/>
  <c r="P61" i="46"/>
  <c r="T61" i="46"/>
  <c r="R60" i="46"/>
  <c r="V60" i="46"/>
  <c r="Q60" i="46"/>
  <c r="U60" i="46"/>
  <c r="P60" i="46"/>
  <c r="T60" i="46"/>
  <c r="R59" i="46"/>
  <c r="V59" i="46"/>
  <c r="Q59" i="46"/>
  <c r="U59" i="46"/>
  <c r="P59" i="46"/>
  <c r="T59" i="46"/>
  <c r="R58" i="46"/>
  <c r="V58" i="46"/>
  <c r="Q58" i="46"/>
  <c r="U58" i="46"/>
  <c r="P58" i="46"/>
  <c r="T58" i="46"/>
  <c r="R57" i="46"/>
  <c r="V57" i="46"/>
  <c r="Q57" i="46"/>
  <c r="U57" i="46"/>
  <c r="P57" i="46"/>
  <c r="T57" i="46"/>
  <c r="R56" i="46"/>
  <c r="V56" i="46"/>
  <c r="Q56" i="46"/>
  <c r="U56" i="46"/>
  <c r="P56" i="46"/>
  <c r="T56" i="46"/>
  <c r="R55" i="46"/>
  <c r="V55" i="46"/>
  <c r="Q55" i="46"/>
  <c r="U55" i="46"/>
  <c r="P55" i="46"/>
  <c r="T55" i="46"/>
  <c r="R54" i="46"/>
  <c r="V54" i="46"/>
  <c r="Q54" i="46"/>
  <c r="U54" i="46"/>
  <c r="P54" i="46"/>
  <c r="T54" i="46"/>
  <c r="R53" i="46"/>
  <c r="V53" i="46"/>
  <c r="Q53" i="46"/>
  <c r="U53" i="46"/>
  <c r="P53" i="46"/>
  <c r="T53" i="46"/>
  <c r="R52" i="46"/>
  <c r="V52" i="46"/>
  <c r="Q52" i="46"/>
  <c r="U52" i="46"/>
  <c r="P52" i="46"/>
  <c r="T52" i="46"/>
  <c r="R51" i="46"/>
  <c r="V51" i="46"/>
  <c r="Q51" i="46"/>
  <c r="U51" i="46"/>
  <c r="P51" i="46"/>
  <c r="T51" i="46"/>
  <c r="R50" i="46"/>
  <c r="V50" i="46"/>
  <c r="Q50" i="46"/>
  <c r="U50" i="46"/>
  <c r="P50" i="46"/>
  <c r="T50" i="46"/>
  <c r="R49" i="46"/>
  <c r="V49" i="46"/>
  <c r="Q49" i="46"/>
  <c r="U49" i="46"/>
  <c r="P49" i="46"/>
  <c r="T49" i="46"/>
  <c r="R48" i="46"/>
  <c r="V48" i="46"/>
  <c r="Q48" i="46"/>
  <c r="U48" i="46"/>
  <c r="P48" i="46"/>
  <c r="T48" i="46"/>
  <c r="R47" i="46"/>
  <c r="V47" i="46"/>
  <c r="Q47" i="46"/>
  <c r="U47" i="46"/>
  <c r="P47" i="46"/>
  <c r="T47" i="46"/>
  <c r="R46" i="46"/>
  <c r="V46" i="46"/>
  <c r="Q46" i="46"/>
  <c r="U46" i="46"/>
  <c r="P46" i="46"/>
  <c r="T46" i="46"/>
  <c r="R45" i="46"/>
  <c r="V45" i="46"/>
  <c r="Q45" i="46"/>
  <c r="U45" i="46"/>
  <c r="P45" i="46"/>
  <c r="T45" i="46"/>
  <c r="R44" i="46"/>
  <c r="V44" i="46"/>
  <c r="Q44" i="46"/>
  <c r="U44" i="46"/>
  <c r="P44" i="46"/>
  <c r="T44" i="46"/>
  <c r="R43" i="46"/>
  <c r="V43" i="46"/>
  <c r="Q43" i="46"/>
  <c r="U43" i="46"/>
  <c r="P43" i="46"/>
  <c r="T43" i="46"/>
  <c r="R42" i="46"/>
  <c r="V42" i="46"/>
  <c r="Q42" i="46"/>
  <c r="U42" i="46"/>
  <c r="P42" i="46"/>
  <c r="T42" i="46"/>
  <c r="R41" i="46"/>
  <c r="V41" i="46"/>
  <c r="Q41" i="46"/>
  <c r="U41" i="46"/>
  <c r="P41" i="46"/>
  <c r="T41" i="46"/>
  <c r="R40" i="46"/>
  <c r="V40" i="46"/>
  <c r="Q40" i="46"/>
  <c r="U40" i="46"/>
  <c r="P40" i="46"/>
  <c r="T40" i="46"/>
  <c r="R39" i="46"/>
  <c r="V39" i="46"/>
  <c r="Q39" i="46"/>
  <c r="U39" i="46"/>
  <c r="P39" i="46"/>
  <c r="T39" i="46"/>
  <c r="R38" i="46"/>
  <c r="V38" i="46"/>
  <c r="Q38" i="46"/>
  <c r="U38" i="46"/>
  <c r="P38" i="46"/>
  <c r="T38" i="46"/>
  <c r="R37" i="46"/>
  <c r="V37" i="46"/>
  <c r="Q37" i="46"/>
  <c r="U37" i="46"/>
  <c r="P37" i="46"/>
  <c r="T37" i="46"/>
  <c r="R36" i="46"/>
  <c r="V36" i="46"/>
  <c r="Q36" i="46"/>
  <c r="U36" i="46"/>
  <c r="P36" i="46"/>
  <c r="T36" i="46"/>
  <c r="R35" i="46"/>
  <c r="V35" i="46"/>
  <c r="Q35" i="46"/>
  <c r="U35" i="46"/>
  <c r="P35" i="46"/>
  <c r="T35" i="46"/>
  <c r="R34" i="46"/>
  <c r="V34" i="46"/>
  <c r="Q34" i="46"/>
  <c r="U34" i="46"/>
  <c r="P34" i="46"/>
  <c r="T34" i="46"/>
  <c r="R33" i="46"/>
  <c r="V33" i="46"/>
  <c r="Q33" i="46"/>
  <c r="U33" i="46"/>
  <c r="P33" i="46"/>
  <c r="T33" i="46"/>
  <c r="R32" i="46"/>
  <c r="V32" i="46"/>
  <c r="Q32" i="46"/>
  <c r="U32" i="46"/>
  <c r="P32" i="46"/>
  <c r="T32" i="46"/>
  <c r="R31" i="46"/>
  <c r="V31" i="46"/>
  <c r="Q31" i="46"/>
  <c r="U31" i="46"/>
  <c r="P31" i="46"/>
  <c r="T31" i="46"/>
  <c r="R30" i="46"/>
  <c r="V30" i="46"/>
  <c r="Q30" i="46"/>
  <c r="U30" i="46"/>
  <c r="P30" i="46"/>
  <c r="T30" i="46"/>
  <c r="R29" i="46"/>
  <c r="V29" i="46"/>
  <c r="Q29" i="46"/>
  <c r="U29" i="46"/>
  <c r="P29" i="46"/>
  <c r="T29" i="46"/>
  <c r="R28" i="46"/>
  <c r="V28" i="46"/>
  <c r="Q28" i="46"/>
  <c r="U28" i="46"/>
  <c r="P28" i="46"/>
  <c r="T28" i="46"/>
  <c r="R27" i="46"/>
  <c r="V27" i="46"/>
  <c r="Q27" i="46"/>
  <c r="U27" i="46"/>
  <c r="P27" i="46"/>
  <c r="T27" i="46"/>
  <c r="R26" i="46"/>
  <c r="V26" i="46"/>
  <c r="Q26" i="46"/>
  <c r="U26" i="46"/>
  <c r="P26" i="46"/>
  <c r="T26" i="46"/>
  <c r="R25" i="46"/>
  <c r="V25" i="46"/>
  <c r="Q25" i="46"/>
  <c r="U25" i="46"/>
  <c r="P25" i="46"/>
  <c r="T25" i="46"/>
  <c r="R24" i="46"/>
  <c r="V24" i="46"/>
  <c r="Q24" i="46"/>
  <c r="U24" i="46"/>
  <c r="P24" i="46"/>
  <c r="T24" i="46"/>
  <c r="R23" i="46"/>
  <c r="V23" i="46"/>
  <c r="Q23" i="46"/>
  <c r="U23" i="46"/>
  <c r="P23" i="46"/>
  <c r="T23" i="46"/>
  <c r="R22" i="46"/>
  <c r="V22" i="46"/>
  <c r="Q22" i="46"/>
  <c r="U22" i="46"/>
  <c r="P22" i="46"/>
  <c r="T22" i="46"/>
  <c r="R21" i="46"/>
  <c r="V21" i="46"/>
  <c r="Q21" i="46"/>
  <c r="U21" i="46"/>
  <c r="P21" i="46"/>
  <c r="T21" i="46"/>
  <c r="R20" i="46"/>
  <c r="V20" i="46"/>
  <c r="Q20" i="46"/>
  <c r="U20" i="46"/>
  <c r="P20" i="46"/>
  <c r="T20" i="46"/>
  <c r="R19" i="46"/>
  <c r="V19" i="46"/>
  <c r="Q19" i="46"/>
  <c r="U19" i="46"/>
  <c r="P19" i="46"/>
  <c r="T19" i="46"/>
  <c r="R18" i="46"/>
  <c r="V18" i="46"/>
  <c r="Q18" i="46"/>
  <c r="U18" i="46"/>
  <c r="P18" i="46"/>
  <c r="T18" i="46"/>
  <c r="R17" i="46"/>
  <c r="V17" i="46"/>
  <c r="Q17" i="46"/>
  <c r="U17" i="46"/>
  <c r="P17" i="46"/>
  <c r="T17" i="46"/>
  <c r="R16" i="46"/>
  <c r="V16" i="46"/>
  <c r="Q16" i="46"/>
  <c r="U16" i="46"/>
  <c r="P16" i="46"/>
  <c r="T16" i="46"/>
  <c r="R15" i="46"/>
  <c r="V15" i="46"/>
  <c r="Q15" i="46"/>
  <c r="U15" i="46"/>
  <c r="P15" i="46"/>
  <c r="T15" i="46"/>
  <c r="R14" i="46"/>
  <c r="V14" i="46"/>
  <c r="Q14" i="46"/>
  <c r="U14" i="46"/>
  <c r="P14" i="46"/>
  <c r="T14" i="46"/>
  <c r="R13" i="46"/>
  <c r="V13" i="46"/>
  <c r="Q13" i="46"/>
  <c r="U13" i="46"/>
  <c r="P13" i="46"/>
  <c r="T13" i="46"/>
  <c r="R12" i="46"/>
  <c r="V12" i="46"/>
  <c r="Q12" i="46"/>
  <c r="U12" i="46"/>
  <c r="P12" i="46"/>
  <c r="T12" i="46"/>
  <c r="N107" i="43"/>
  <c r="M107" i="43"/>
  <c r="L107" i="43"/>
  <c r="N106" i="43"/>
  <c r="M106" i="43"/>
  <c r="L106" i="43"/>
  <c r="N105" i="43"/>
  <c r="M105" i="43"/>
  <c r="Y105" i="43"/>
  <c r="L105" i="43"/>
  <c r="N104" i="43"/>
  <c r="M104" i="43"/>
  <c r="L104" i="43"/>
  <c r="N103" i="43"/>
  <c r="M103" i="43"/>
  <c r="L103" i="43"/>
  <c r="N102" i="43"/>
  <c r="Z102" i="43"/>
  <c r="M102" i="43"/>
  <c r="L102" i="43"/>
  <c r="N101" i="43"/>
  <c r="M101" i="43"/>
  <c r="L101" i="43"/>
  <c r="N100" i="43"/>
  <c r="M100" i="43"/>
  <c r="L100" i="43"/>
  <c r="X100" i="43"/>
  <c r="N99" i="43"/>
  <c r="M99" i="43"/>
  <c r="L99" i="43"/>
  <c r="N98" i="43"/>
  <c r="M98" i="43"/>
  <c r="L98" i="43"/>
  <c r="N97" i="43"/>
  <c r="M97" i="43"/>
  <c r="Y97" i="43"/>
  <c r="L97" i="43"/>
  <c r="N96" i="43"/>
  <c r="M96" i="43"/>
  <c r="L96" i="43"/>
  <c r="N95" i="43"/>
  <c r="M95" i="43"/>
  <c r="L95" i="43"/>
  <c r="N94" i="43"/>
  <c r="Z94" i="43"/>
  <c r="M94" i="43"/>
  <c r="L94" i="43"/>
  <c r="N93" i="43"/>
  <c r="M93" i="43"/>
  <c r="L93" i="43"/>
  <c r="N92" i="43"/>
  <c r="M92" i="43"/>
  <c r="L92" i="43"/>
  <c r="X92" i="43"/>
  <c r="N91" i="43"/>
  <c r="M91" i="43"/>
  <c r="L91" i="43"/>
  <c r="N90" i="43"/>
  <c r="M90" i="43"/>
  <c r="L90" i="43"/>
  <c r="N89" i="43"/>
  <c r="M89" i="43"/>
  <c r="Y89" i="43"/>
  <c r="L89" i="43"/>
  <c r="N88" i="43"/>
  <c r="M88" i="43"/>
  <c r="L88" i="43"/>
  <c r="N87" i="43"/>
  <c r="M87" i="43"/>
  <c r="L87" i="43"/>
  <c r="N86" i="43"/>
  <c r="Z86" i="43"/>
  <c r="M86" i="43"/>
  <c r="L86" i="43"/>
  <c r="N85" i="43"/>
  <c r="M85" i="43"/>
  <c r="L85" i="43"/>
  <c r="N84" i="43"/>
  <c r="M84" i="43"/>
  <c r="L84" i="43"/>
  <c r="X84" i="43"/>
  <c r="N83" i="43"/>
  <c r="M83" i="43"/>
  <c r="L83" i="43"/>
  <c r="N82" i="43"/>
  <c r="M82" i="43"/>
  <c r="L82" i="43"/>
  <c r="N81" i="43"/>
  <c r="M81" i="43"/>
  <c r="Y81" i="43"/>
  <c r="L81" i="43"/>
  <c r="N80" i="43"/>
  <c r="M80" i="43"/>
  <c r="L80" i="43"/>
  <c r="N79" i="43"/>
  <c r="M79" i="43"/>
  <c r="L79" i="43"/>
  <c r="N78" i="43"/>
  <c r="Z78" i="43"/>
  <c r="M78" i="43"/>
  <c r="L78" i="43"/>
  <c r="N77" i="43"/>
  <c r="M77" i="43"/>
  <c r="L77" i="43"/>
  <c r="N76" i="43"/>
  <c r="M76" i="43"/>
  <c r="L76" i="43"/>
  <c r="X76" i="43"/>
  <c r="N75" i="43"/>
  <c r="M75" i="43"/>
  <c r="L75" i="43"/>
  <c r="N74" i="43"/>
  <c r="M74" i="43"/>
  <c r="L74" i="43"/>
  <c r="N73" i="43"/>
  <c r="M73" i="43"/>
  <c r="Y73" i="43"/>
  <c r="L73" i="43"/>
  <c r="N72" i="43"/>
  <c r="M72" i="43"/>
  <c r="L72" i="43"/>
  <c r="N71" i="43"/>
  <c r="M71" i="43"/>
  <c r="L71" i="43"/>
  <c r="N70" i="43"/>
  <c r="Z70" i="43"/>
  <c r="M70" i="43"/>
  <c r="L70" i="43"/>
  <c r="N69" i="43"/>
  <c r="M69" i="43"/>
  <c r="L69" i="43"/>
  <c r="N68" i="43"/>
  <c r="M68" i="43"/>
  <c r="L68" i="43"/>
  <c r="X68" i="43"/>
  <c r="N67" i="43"/>
  <c r="M67" i="43"/>
  <c r="L67" i="43"/>
  <c r="N66" i="43"/>
  <c r="M66" i="43"/>
  <c r="L66" i="43"/>
  <c r="N65" i="43"/>
  <c r="M65" i="43"/>
  <c r="Y65" i="43"/>
  <c r="L65" i="43"/>
  <c r="N64" i="43"/>
  <c r="M64" i="43"/>
  <c r="L64" i="43"/>
  <c r="N63" i="43"/>
  <c r="M63" i="43"/>
  <c r="L63" i="43"/>
  <c r="N62" i="43"/>
  <c r="Z62" i="43"/>
  <c r="M62" i="43"/>
  <c r="L62" i="43"/>
  <c r="N61" i="43"/>
  <c r="M61" i="43"/>
  <c r="L61" i="43"/>
  <c r="N60" i="43"/>
  <c r="M60" i="43"/>
  <c r="L60" i="43"/>
  <c r="X60" i="43"/>
  <c r="N59" i="43"/>
  <c r="M59" i="43"/>
  <c r="L59" i="43"/>
  <c r="N58" i="43"/>
  <c r="M58" i="43"/>
  <c r="L58" i="43"/>
  <c r="N57" i="43"/>
  <c r="M57" i="43"/>
  <c r="Y57" i="43"/>
  <c r="L57" i="43"/>
  <c r="N56" i="43"/>
  <c r="M56" i="43"/>
  <c r="L56" i="43"/>
  <c r="N55" i="43"/>
  <c r="M55" i="43"/>
  <c r="L55" i="43"/>
  <c r="N54" i="43"/>
  <c r="Z54" i="43"/>
  <c r="M54" i="43"/>
  <c r="L54" i="43"/>
  <c r="N53" i="43"/>
  <c r="M53" i="43"/>
  <c r="L53" i="43"/>
  <c r="N52" i="43"/>
  <c r="M52" i="43"/>
  <c r="L52" i="43"/>
  <c r="X52" i="43"/>
  <c r="N51" i="43"/>
  <c r="M51" i="43"/>
  <c r="L51" i="43"/>
  <c r="N50" i="43"/>
  <c r="M50" i="43"/>
  <c r="L50" i="43"/>
  <c r="N49" i="43"/>
  <c r="M49" i="43"/>
  <c r="Y49" i="43"/>
  <c r="L49" i="43"/>
  <c r="N48" i="43"/>
  <c r="M48" i="43"/>
  <c r="L48" i="43"/>
  <c r="N47" i="43"/>
  <c r="M47" i="43"/>
  <c r="L47" i="43"/>
  <c r="N46" i="43"/>
  <c r="Z46" i="43"/>
  <c r="M46" i="43"/>
  <c r="L46" i="43"/>
  <c r="N45" i="43"/>
  <c r="M45" i="43"/>
  <c r="L45" i="43"/>
  <c r="N44" i="43"/>
  <c r="M44" i="43"/>
  <c r="L44" i="43"/>
  <c r="X44" i="43"/>
  <c r="N43" i="43"/>
  <c r="M43" i="43"/>
  <c r="L43" i="43"/>
  <c r="N42" i="43"/>
  <c r="M42" i="43"/>
  <c r="L42" i="43"/>
  <c r="N41" i="43"/>
  <c r="M41" i="43"/>
  <c r="Y41" i="43"/>
  <c r="L41" i="43"/>
  <c r="N40" i="43"/>
  <c r="M40" i="43"/>
  <c r="L40" i="43"/>
  <c r="N39" i="43"/>
  <c r="M39" i="43"/>
  <c r="L39" i="43"/>
  <c r="N38" i="43"/>
  <c r="Z38" i="43"/>
  <c r="M38" i="43"/>
  <c r="L38" i="43"/>
  <c r="N37" i="43"/>
  <c r="M37" i="43"/>
  <c r="L37" i="43"/>
  <c r="N36" i="43"/>
  <c r="M36" i="43"/>
  <c r="L36" i="43"/>
  <c r="X36" i="43"/>
  <c r="N35" i="43"/>
  <c r="M35" i="43"/>
  <c r="L35" i="43"/>
  <c r="N34" i="43"/>
  <c r="M34" i="43"/>
  <c r="L34" i="43"/>
  <c r="N33" i="43"/>
  <c r="M33" i="43"/>
  <c r="Y33" i="43"/>
  <c r="L33" i="43"/>
  <c r="N32" i="43"/>
  <c r="M32" i="43"/>
  <c r="L32" i="43"/>
  <c r="N31" i="43"/>
  <c r="M31" i="43"/>
  <c r="L31" i="43"/>
  <c r="N30" i="43"/>
  <c r="Z30" i="43"/>
  <c r="M30" i="43"/>
  <c r="L30" i="43"/>
  <c r="N29" i="43"/>
  <c r="M29" i="43"/>
  <c r="L29" i="43"/>
  <c r="N28" i="43"/>
  <c r="M28" i="43"/>
  <c r="L28" i="43"/>
  <c r="X28" i="43"/>
  <c r="N27" i="43"/>
  <c r="M27" i="43"/>
  <c r="L27" i="43"/>
  <c r="N26" i="43"/>
  <c r="M26" i="43"/>
  <c r="L26" i="43"/>
  <c r="N25" i="43"/>
  <c r="M25" i="43"/>
  <c r="Y25" i="43"/>
  <c r="L25" i="43"/>
  <c r="N24" i="43"/>
  <c r="M24" i="43"/>
  <c r="L24" i="43"/>
  <c r="N23" i="43"/>
  <c r="M23" i="43"/>
  <c r="L23" i="43"/>
  <c r="N22" i="43"/>
  <c r="Z22" i="43"/>
  <c r="M22" i="43"/>
  <c r="L22" i="43"/>
  <c r="N21" i="43"/>
  <c r="M21" i="43"/>
  <c r="L21" i="43"/>
  <c r="N20" i="43"/>
  <c r="M20" i="43"/>
  <c r="L20" i="43"/>
  <c r="X20" i="43"/>
  <c r="N19" i="43"/>
  <c r="M19" i="43"/>
  <c r="L19" i="43"/>
  <c r="N18" i="43"/>
  <c r="M18" i="43"/>
  <c r="L18" i="43"/>
  <c r="N17" i="43"/>
  <c r="M17" i="43"/>
  <c r="Y17" i="43"/>
  <c r="L17" i="43"/>
  <c r="N16" i="43"/>
  <c r="M16" i="43"/>
  <c r="L16" i="43"/>
  <c r="N15" i="43"/>
  <c r="M15" i="43"/>
  <c r="L15" i="43"/>
  <c r="N14" i="43"/>
  <c r="Z14" i="43"/>
  <c r="M14" i="43"/>
  <c r="L14" i="43"/>
  <c r="N13" i="43"/>
  <c r="M13" i="43"/>
  <c r="L13" i="43"/>
  <c r="N12" i="43"/>
  <c r="M12" i="43"/>
  <c r="L12" i="43"/>
  <c r="X12" i="43"/>
  <c r="X11" i="43"/>
  <c r="N107" i="42"/>
  <c r="M107" i="42"/>
  <c r="L107" i="42"/>
  <c r="N106" i="42"/>
  <c r="M106" i="42"/>
  <c r="L106" i="42"/>
  <c r="N105" i="42"/>
  <c r="M105" i="42"/>
  <c r="Y105" i="42"/>
  <c r="L105" i="42"/>
  <c r="N104" i="42"/>
  <c r="M104" i="42"/>
  <c r="L104" i="42"/>
  <c r="N103" i="42"/>
  <c r="M103" i="42"/>
  <c r="L103" i="42"/>
  <c r="N102" i="42"/>
  <c r="Z102" i="42"/>
  <c r="M102" i="42"/>
  <c r="L102" i="42"/>
  <c r="N101" i="42"/>
  <c r="M101" i="42"/>
  <c r="L101" i="42"/>
  <c r="N100" i="42"/>
  <c r="M100" i="42"/>
  <c r="L100" i="42"/>
  <c r="X100" i="42"/>
  <c r="N99" i="42"/>
  <c r="M99" i="42"/>
  <c r="L99" i="42"/>
  <c r="N98" i="42"/>
  <c r="M98" i="42"/>
  <c r="L98" i="42"/>
  <c r="N97" i="42"/>
  <c r="M97" i="42"/>
  <c r="Y97" i="42"/>
  <c r="L97" i="42"/>
  <c r="N96" i="42"/>
  <c r="M96" i="42"/>
  <c r="L96" i="42"/>
  <c r="N95" i="42"/>
  <c r="M95" i="42"/>
  <c r="L95" i="42"/>
  <c r="N94" i="42"/>
  <c r="Z94" i="42"/>
  <c r="M94" i="42"/>
  <c r="L94" i="42"/>
  <c r="N93" i="42"/>
  <c r="M93" i="42"/>
  <c r="L93" i="42"/>
  <c r="N92" i="42"/>
  <c r="M92" i="42"/>
  <c r="L92" i="42"/>
  <c r="X92" i="42"/>
  <c r="N91" i="42"/>
  <c r="M91" i="42"/>
  <c r="L91" i="42"/>
  <c r="N90" i="42"/>
  <c r="M90" i="42"/>
  <c r="L90" i="42"/>
  <c r="N89" i="42"/>
  <c r="M89" i="42"/>
  <c r="Y89" i="42"/>
  <c r="L89" i="42"/>
  <c r="N88" i="42"/>
  <c r="M88" i="42"/>
  <c r="L88" i="42"/>
  <c r="N87" i="42"/>
  <c r="M87" i="42"/>
  <c r="L87" i="42"/>
  <c r="N86" i="42"/>
  <c r="Z86" i="42"/>
  <c r="M86" i="42"/>
  <c r="L86" i="42"/>
  <c r="N85" i="42"/>
  <c r="M85" i="42"/>
  <c r="L85" i="42"/>
  <c r="N84" i="42"/>
  <c r="M84" i="42"/>
  <c r="L84" i="42"/>
  <c r="X84" i="42"/>
  <c r="N83" i="42"/>
  <c r="M83" i="42"/>
  <c r="L83" i="42"/>
  <c r="N82" i="42"/>
  <c r="M82" i="42"/>
  <c r="L82" i="42"/>
  <c r="N81" i="42"/>
  <c r="M81" i="42"/>
  <c r="Y81" i="42"/>
  <c r="L81" i="42"/>
  <c r="N80" i="42"/>
  <c r="M80" i="42"/>
  <c r="L80" i="42"/>
  <c r="N79" i="42"/>
  <c r="M79" i="42"/>
  <c r="L79" i="42"/>
  <c r="N78" i="42"/>
  <c r="Z78" i="42"/>
  <c r="M78" i="42"/>
  <c r="L78" i="42"/>
  <c r="N77" i="42"/>
  <c r="M77" i="42"/>
  <c r="L77" i="42"/>
  <c r="N76" i="42"/>
  <c r="M76" i="42"/>
  <c r="L76" i="42"/>
  <c r="X76" i="42"/>
  <c r="N75" i="42"/>
  <c r="M75" i="42"/>
  <c r="L75" i="42"/>
  <c r="N74" i="42"/>
  <c r="M74" i="42"/>
  <c r="L74" i="42"/>
  <c r="N73" i="42"/>
  <c r="M73" i="42"/>
  <c r="Y73" i="42"/>
  <c r="L73" i="42"/>
  <c r="N72" i="42"/>
  <c r="M72" i="42"/>
  <c r="L72" i="42"/>
  <c r="N71" i="42"/>
  <c r="M71" i="42"/>
  <c r="L71" i="42"/>
  <c r="N70" i="42"/>
  <c r="Z70" i="42"/>
  <c r="M70" i="42"/>
  <c r="L70" i="42"/>
  <c r="N69" i="42"/>
  <c r="M69" i="42"/>
  <c r="L69" i="42"/>
  <c r="N68" i="42"/>
  <c r="M68" i="42"/>
  <c r="L68" i="42"/>
  <c r="X68" i="42"/>
  <c r="N67" i="42"/>
  <c r="M67" i="42"/>
  <c r="L67" i="42"/>
  <c r="N66" i="42"/>
  <c r="M66" i="42"/>
  <c r="L66" i="42"/>
  <c r="N65" i="42"/>
  <c r="M65" i="42"/>
  <c r="Y65" i="42"/>
  <c r="L65" i="42"/>
  <c r="N64" i="42"/>
  <c r="M64" i="42"/>
  <c r="L64" i="42"/>
  <c r="N63" i="42"/>
  <c r="M63" i="42"/>
  <c r="L63" i="42"/>
  <c r="N62" i="42"/>
  <c r="Z62" i="42"/>
  <c r="M62" i="42"/>
  <c r="L62" i="42"/>
  <c r="N61" i="42"/>
  <c r="M61" i="42"/>
  <c r="L61" i="42"/>
  <c r="N60" i="42"/>
  <c r="M60" i="42"/>
  <c r="L60" i="42"/>
  <c r="X60" i="42"/>
  <c r="N59" i="42"/>
  <c r="M59" i="42"/>
  <c r="L59" i="42"/>
  <c r="N58" i="42"/>
  <c r="M58" i="42"/>
  <c r="L58" i="42"/>
  <c r="N57" i="42"/>
  <c r="M57" i="42"/>
  <c r="Y57" i="42"/>
  <c r="L57" i="42"/>
  <c r="N56" i="42"/>
  <c r="M56" i="42"/>
  <c r="L56" i="42"/>
  <c r="N55" i="42"/>
  <c r="M55" i="42"/>
  <c r="L55" i="42"/>
  <c r="N54" i="42"/>
  <c r="Z54" i="42"/>
  <c r="M54" i="42"/>
  <c r="L54" i="42"/>
  <c r="N53" i="42"/>
  <c r="M53" i="42"/>
  <c r="L53" i="42"/>
  <c r="N52" i="42"/>
  <c r="M52" i="42"/>
  <c r="L52" i="42"/>
  <c r="X52" i="42"/>
  <c r="N51" i="42"/>
  <c r="M51" i="42"/>
  <c r="L51" i="42"/>
  <c r="N50" i="42"/>
  <c r="M50" i="42"/>
  <c r="L50" i="42"/>
  <c r="N49" i="42"/>
  <c r="M49" i="42"/>
  <c r="Y49" i="42"/>
  <c r="L49" i="42"/>
  <c r="N48" i="42"/>
  <c r="M48" i="42"/>
  <c r="L48" i="42"/>
  <c r="N47" i="42"/>
  <c r="M47" i="42"/>
  <c r="L47" i="42"/>
  <c r="N46" i="42"/>
  <c r="Z46" i="42"/>
  <c r="M46" i="42"/>
  <c r="L46" i="42"/>
  <c r="N45" i="42"/>
  <c r="M45" i="42"/>
  <c r="L45" i="42"/>
  <c r="N44" i="42"/>
  <c r="M44" i="42"/>
  <c r="L44" i="42"/>
  <c r="X44" i="42"/>
  <c r="N43" i="42"/>
  <c r="M43" i="42"/>
  <c r="L43" i="42"/>
  <c r="N42" i="42"/>
  <c r="M42" i="42"/>
  <c r="L42" i="42"/>
  <c r="N41" i="42"/>
  <c r="M41" i="42"/>
  <c r="Y41" i="42"/>
  <c r="L41" i="42"/>
  <c r="N40" i="42"/>
  <c r="M40" i="42"/>
  <c r="L40" i="42"/>
  <c r="N39" i="42"/>
  <c r="M39" i="42"/>
  <c r="L39" i="42"/>
  <c r="N38" i="42"/>
  <c r="Z38" i="42"/>
  <c r="M38" i="42"/>
  <c r="L38" i="42"/>
  <c r="N37" i="42"/>
  <c r="M37" i="42"/>
  <c r="L37" i="42"/>
  <c r="N36" i="42"/>
  <c r="M36" i="42"/>
  <c r="L36" i="42"/>
  <c r="X36" i="42"/>
  <c r="N35" i="42"/>
  <c r="M35" i="42"/>
  <c r="L35" i="42"/>
  <c r="N34" i="42"/>
  <c r="M34" i="42"/>
  <c r="L34" i="42"/>
  <c r="N33" i="42"/>
  <c r="M33" i="42"/>
  <c r="Y33" i="42"/>
  <c r="L33" i="42"/>
  <c r="N32" i="42"/>
  <c r="M32" i="42"/>
  <c r="L32" i="42"/>
  <c r="N31" i="42"/>
  <c r="M31" i="42"/>
  <c r="L31" i="42"/>
  <c r="N30" i="42"/>
  <c r="Z30" i="42"/>
  <c r="M30" i="42"/>
  <c r="L30" i="42"/>
  <c r="N29" i="42"/>
  <c r="M29" i="42"/>
  <c r="L29" i="42"/>
  <c r="N28" i="42"/>
  <c r="M28" i="42"/>
  <c r="L28" i="42"/>
  <c r="X28" i="42"/>
  <c r="N27" i="42"/>
  <c r="M27" i="42"/>
  <c r="L27" i="42"/>
  <c r="N26" i="42"/>
  <c r="M26" i="42"/>
  <c r="L26" i="42"/>
  <c r="N25" i="42"/>
  <c r="M25" i="42"/>
  <c r="Y25" i="42"/>
  <c r="L25" i="42"/>
  <c r="N24" i="42"/>
  <c r="M24" i="42"/>
  <c r="L24" i="42"/>
  <c r="N23" i="42"/>
  <c r="M23" i="42"/>
  <c r="L23" i="42"/>
  <c r="N22" i="42"/>
  <c r="Z22" i="42"/>
  <c r="M22" i="42"/>
  <c r="L22" i="42"/>
  <c r="N21" i="42"/>
  <c r="M21" i="42"/>
  <c r="L21" i="42"/>
  <c r="N20" i="42"/>
  <c r="M20" i="42"/>
  <c r="L20" i="42"/>
  <c r="X20" i="42"/>
  <c r="N19" i="42"/>
  <c r="M19" i="42"/>
  <c r="L19" i="42"/>
  <c r="N18" i="42"/>
  <c r="M18" i="42"/>
  <c r="L18" i="42"/>
  <c r="N17" i="42"/>
  <c r="M17" i="42"/>
  <c r="Y17" i="42"/>
  <c r="L17" i="42"/>
  <c r="N16" i="42"/>
  <c r="M16" i="42"/>
  <c r="L16" i="42"/>
  <c r="N15" i="42"/>
  <c r="M15" i="42"/>
  <c r="L15" i="42"/>
  <c r="N14" i="42"/>
  <c r="Z14" i="42"/>
  <c r="M14" i="42"/>
  <c r="L14" i="42"/>
  <c r="N13" i="42"/>
  <c r="M13" i="42"/>
  <c r="L13" i="42"/>
  <c r="N12" i="42"/>
  <c r="M12" i="42"/>
  <c r="L12" i="42"/>
  <c r="X12" i="42"/>
  <c r="X11" i="42"/>
  <c r="N107" i="41"/>
  <c r="M107" i="41"/>
  <c r="L107" i="41"/>
  <c r="N106" i="41"/>
  <c r="M106" i="41"/>
  <c r="L106" i="41"/>
  <c r="N105" i="41"/>
  <c r="M105" i="41"/>
  <c r="Y105" i="41"/>
  <c r="L105" i="41"/>
  <c r="N104" i="41"/>
  <c r="M104" i="41"/>
  <c r="L104" i="41"/>
  <c r="N103" i="41"/>
  <c r="M103" i="41"/>
  <c r="L103" i="41"/>
  <c r="N102" i="41"/>
  <c r="Z102" i="41"/>
  <c r="M102" i="41"/>
  <c r="L102" i="41"/>
  <c r="N101" i="41"/>
  <c r="M101" i="41"/>
  <c r="L101" i="41"/>
  <c r="N100" i="41"/>
  <c r="M100" i="41"/>
  <c r="L100" i="41"/>
  <c r="X100" i="41"/>
  <c r="N99" i="41"/>
  <c r="M99" i="41"/>
  <c r="L99" i="41"/>
  <c r="N98" i="41"/>
  <c r="M98" i="41"/>
  <c r="L98" i="41"/>
  <c r="N97" i="41"/>
  <c r="M97" i="41"/>
  <c r="Y97" i="41"/>
  <c r="L97" i="41"/>
  <c r="N96" i="41"/>
  <c r="M96" i="41"/>
  <c r="L96" i="41"/>
  <c r="N95" i="41"/>
  <c r="M95" i="41"/>
  <c r="L95" i="41"/>
  <c r="N94" i="41"/>
  <c r="Z94" i="41"/>
  <c r="M94" i="41"/>
  <c r="L94" i="41"/>
  <c r="N93" i="41"/>
  <c r="M93" i="41"/>
  <c r="L93" i="41"/>
  <c r="N92" i="41"/>
  <c r="M92" i="41"/>
  <c r="L92" i="41"/>
  <c r="X92" i="41"/>
  <c r="N91" i="41"/>
  <c r="M91" i="41"/>
  <c r="L91" i="41"/>
  <c r="N90" i="41"/>
  <c r="M90" i="41"/>
  <c r="L90" i="41"/>
  <c r="N89" i="41"/>
  <c r="M89" i="41"/>
  <c r="Y89" i="41"/>
  <c r="L89" i="41"/>
  <c r="N88" i="41"/>
  <c r="M88" i="41"/>
  <c r="L88" i="41"/>
  <c r="N87" i="41"/>
  <c r="M87" i="41"/>
  <c r="L87" i="41"/>
  <c r="N86" i="41"/>
  <c r="Z86" i="41"/>
  <c r="M86" i="41"/>
  <c r="L86" i="41"/>
  <c r="N85" i="41"/>
  <c r="M85" i="41"/>
  <c r="L85" i="41"/>
  <c r="N84" i="41"/>
  <c r="M84" i="41"/>
  <c r="L84" i="41"/>
  <c r="X84" i="41"/>
  <c r="N83" i="41"/>
  <c r="M83" i="41"/>
  <c r="L83" i="41"/>
  <c r="N82" i="41"/>
  <c r="M82" i="41"/>
  <c r="L82" i="41"/>
  <c r="N81" i="41"/>
  <c r="M81" i="41"/>
  <c r="Y81" i="41"/>
  <c r="L81" i="41"/>
  <c r="N80" i="41"/>
  <c r="M80" i="41"/>
  <c r="L80" i="41"/>
  <c r="N79" i="41"/>
  <c r="M79" i="41"/>
  <c r="L79" i="41"/>
  <c r="N78" i="41"/>
  <c r="Z78" i="41"/>
  <c r="M78" i="41"/>
  <c r="L78" i="41"/>
  <c r="N77" i="41"/>
  <c r="M77" i="41"/>
  <c r="L77" i="41"/>
  <c r="N76" i="41"/>
  <c r="M76" i="41"/>
  <c r="L76" i="41"/>
  <c r="X76" i="41"/>
  <c r="N75" i="41"/>
  <c r="M75" i="41"/>
  <c r="L75" i="41"/>
  <c r="N74" i="41"/>
  <c r="M74" i="41"/>
  <c r="L74" i="41"/>
  <c r="N73" i="41"/>
  <c r="M73" i="41"/>
  <c r="Y73" i="41"/>
  <c r="L73" i="41"/>
  <c r="N72" i="41"/>
  <c r="M72" i="41"/>
  <c r="L72" i="41"/>
  <c r="N71" i="41"/>
  <c r="M71" i="41"/>
  <c r="L71" i="41"/>
  <c r="N70" i="41"/>
  <c r="Z70" i="41"/>
  <c r="M70" i="41"/>
  <c r="L70" i="41"/>
  <c r="N69" i="41"/>
  <c r="M69" i="41"/>
  <c r="L69" i="41"/>
  <c r="N68" i="41"/>
  <c r="M68" i="41"/>
  <c r="L68" i="41"/>
  <c r="X68" i="41"/>
  <c r="N67" i="41"/>
  <c r="M67" i="41"/>
  <c r="L67" i="41"/>
  <c r="N66" i="41"/>
  <c r="M66" i="41"/>
  <c r="L66" i="41"/>
  <c r="N65" i="41"/>
  <c r="M65" i="41"/>
  <c r="Y65" i="41"/>
  <c r="L65" i="41"/>
  <c r="N64" i="41"/>
  <c r="M64" i="41"/>
  <c r="L64" i="41"/>
  <c r="N63" i="41"/>
  <c r="M63" i="41"/>
  <c r="L63" i="41"/>
  <c r="N62" i="41"/>
  <c r="Z62" i="41"/>
  <c r="M62" i="41"/>
  <c r="L62" i="41"/>
  <c r="N61" i="41"/>
  <c r="M61" i="41"/>
  <c r="L61" i="41"/>
  <c r="N60" i="41"/>
  <c r="M60" i="41"/>
  <c r="L60" i="41"/>
  <c r="X60" i="41"/>
  <c r="N59" i="41"/>
  <c r="M59" i="41"/>
  <c r="L59" i="41"/>
  <c r="N58" i="41"/>
  <c r="M58" i="41"/>
  <c r="L58" i="41"/>
  <c r="N57" i="41"/>
  <c r="M57" i="41"/>
  <c r="Y57" i="41"/>
  <c r="L57" i="41"/>
  <c r="N56" i="41"/>
  <c r="M56" i="41"/>
  <c r="L56" i="41"/>
  <c r="N55" i="41"/>
  <c r="M55" i="41"/>
  <c r="L55" i="41"/>
  <c r="N54" i="41"/>
  <c r="Z54" i="41"/>
  <c r="M54" i="41"/>
  <c r="L54" i="41"/>
  <c r="N53" i="41"/>
  <c r="M53" i="41"/>
  <c r="L53" i="41"/>
  <c r="N52" i="41"/>
  <c r="M52" i="41"/>
  <c r="L52" i="41"/>
  <c r="X52" i="41"/>
  <c r="N51" i="41"/>
  <c r="M51" i="41"/>
  <c r="L51" i="41"/>
  <c r="N50" i="41"/>
  <c r="M50" i="41"/>
  <c r="L50" i="41"/>
  <c r="N49" i="41"/>
  <c r="M49" i="41"/>
  <c r="Y49" i="41"/>
  <c r="L49" i="41"/>
  <c r="N48" i="41"/>
  <c r="M48" i="41"/>
  <c r="L48" i="41"/>
  <c r="N47" i="41"/>
  <c r="M47" i="41"/>
  <c r="L47" i="41"/>
  <c r="N46" i="41"/>
  <c r="Z46" i="41"/>
  <c r="M46" i="41"/>
  <c r="L46" i="41"/>
  <c r="N45" i="41"/>
  <c r="M45" i="41"/>
  <c r="L45" i="41"/>
  <c r="N44" i="41"/>
  <c r="M44" i="41"/>
  <c r="L44" i="41"/>
  <c r="X44" i="41"/>
  <c r="N43" i="41"/>
  <c r="M43" i="41"/>
  <c r="L43" i="41"/>
  <c r="N42" i="41"/>
  <c r="M42" i="41"/>
  <c r="L42" i="41"/>
  <c r="N41" i="41"/>
  <c r="M41" i="41"/>
  <c r="Y41" i="41"/>
  <c r="L41" i="41"/>
  <c r="N40" i="41"/>
  <c r="M40" i="41"/>
  <c r="L40" i="41"/>
  <c r="N39" i="41"/>
  <c r="M39" i="41"/>
  <c r="L39" i="41"/>
  <c r="N38" i="41"/>
  <c r="Z38" i="41"/>
  <c r="M38" i="41"/>
  <c r="L38" i="41"/>
  <c r="N37" i="41"/>
  <c r="M37" i="41"/>
  <c r="L37" i="41"/>
  <c r="N36" i="41"/>
  <c r="M36" i="41"/>
  <c r="L36" i="41"/>
  <c r="X36" i="41"/>
  <c r="N35" i="41"/>
  <c r="M35" i="41"/>
  <c r="L35" i="41"/>
  <c r="N34" i="41"/>
  <c r="M34" i="41"/>
  <c r="L34" i="41"/>
  <c r="N33" i="41"/>
  <c r="M33" i="41"/>
  <c r="Y33" i="41"/>
  <c r="L33" i="41"/>
  <c r="N32" i="41"/>
  <c r="M32" i="41"/>
  <c r="L32" i="41"/>
  <c r="N31" i="41"/>
  <c r="M31" i="41"/>
  <c r="L31" i="41"/>
  <c r="N30" i="41"/>
  <c r="Z30" i="41"/>
  <c r="M30" i="41"/>
  <c r="L30" i="41"/>
  <c r="N29" i="41"/>
  <c r="M29" i="41"/>
  <c r="L29" i="41"/>
  <c r="N28" i="41"/>
  <c r="M28" i="41"/>
  <c r="L28" i="41"/>
  <c r="X28" i="41"/>
  <c r="N27" i="41"/>
  <c r="M27" i="41"/>
  <c r="L27" i="41"/>
  <c r="N26" i="41"/>
  <c r="M26" i="41"/>
  <c r="L26" i="41"/>
  <c r="N25" i="41"/>
  <c r="M25" i="41"/>
  <c r="Y25" i="41"/>
  <c r="L25" i="41"/>
  <c r="N24" i="41"/>
  <c r="M24" i="41"/>
  <c r="L24" i="41"/>
  <c r="N23" i="41"/>
  <c r="M23" i="41"/>
  <c r="L23" i="41"/>
  <c r="N22" i="41"/>
  <c r="Z22" i="41"/>
  <c r="M22" i="41"/>
  <c r="L22" i="41"/>
  <c r="N21" i="41"/>
  <c r="M21" i="41"/>
  <c r="L21" i="41"/>
  <c r="N20" i="41"/>
  <c r="M20" i="41"/>
  <c r="L20" i="41"/>
  <c r="X20" i="41"/>
  <c r="N19" i="41"/>
  <c r="M19" i="41"/>
  <c r="L19" i="41"/>
  <c r="N18" i="41"/>
  <c r="M18" i="41"/>
  <c r="L18" i="41"/>
  <c r="N17" i="41"/>
  <c r="M17" i="41"/>
  <c r="Y17" i="41"/>
  <c r="L17" i="41"/>
  <c r="N16" i="41"/>
  <c r="M16" i="41"/>
  <c r="L16" i="41"/>
  <c r="N15" i="41"/>
  <c r="M15" i="41"/>
  <c r="L15" i="41"/>
  <c r="N14" i="41"/>
  <c r="Z14" i="41"/>
  <c r="M14" i="41"/>
  <c r="L14" i="41"/>
  <c r="N13" i="41"/>
  <c r="M13" i="41"/>
  <c r="L13" i="41"/>
  <c r="N12" i="41"/>
  <c r="M12" i="41"/>
  <c r="L12" i="41"/>
  <c r="X12" i="41"/>
  <c r="Z11" i="41"/>
  <c r="N107" i="40"/>
  <c r="M107" i="40"/>
  <c r="L107" i="40"/>
  <c r="N106" i="40"/>
  <c r="M106" i="40"/>
  <c r="L106" i="40"/>
  <c r="X106" i="40"/>
  <c r="N105" i="40"/>
  <c r="M105" i="40"/>
  <c r="L105" i="40"/>
  <c r="N104" i="40"/>
  <c r="M104" i="40"/>
  <c r="L104" i="40"/>
  <c r="N103" i="40"/>
  <c r="M103" i="40"/>
  <c r="Y103" i="40"/>
  <c r="L103" i="40"/>
  <c r="N102" i="40"/>
  <c r="M102" i="40"/>
  <c r="L102" i="40"/>
  <c r="N101" i="40"/>
  <c r="M101" i="40"/>
  <c r="L101" i="40"/>
  <c r="N100" i="40"/>
  <c r="Z100" i="40"/>
  <c r="M100" i="40"/>
  <c r="L100" i="40"/>
  <c r="N99" i="40"/>
  <c r="M99" i="40"/>
  <c r="L99" i="40"/>
  <c r="N98" i="40"/>
  <c r="M98" i="40"/>
  <c r="L98" i="40"/>
  <c r="X98" i="40"/>
  <c r="N97" i="40"/>
  <c r="M97" i="40"/>
  <c r="L97" i="40"/>
  <c r="N96" i="40"/>
  <c r="M96" i="40"/>
  <c r="L96" i="40"/>
  <c r="N95" i="40"/>
  <c r="M95" i="40"/>
  <c r="Y95" i="40"/>
  <c r="L95" i="40"/>
  <c r="N94" i="40"/>
  <c r="M94" i="40"/>
  <c r="L94" i="40"/>
  <c r="N93" i="40"/>
  <c r="M93" i="40"/>
  <c r="L93" i="40"/>
  <c r="N92" i="40"/>
  <c r="Z92" i="40"/>
  <c r="M92" i="40"/>
  <c r="L92" i="40"/>
  <c r="N91" i="40"/>
  <c r="M91" i="40"/>
  <c r="L91" i="40"/>
  <c r="N90" i="40"/>
  <c r="M90" i="40"/>
  <c r="L90" i="40"/>
  <c r="X90" i="40"/>
  <c r="N89" i="40"/>
  <c r="M89" i="40"/>
  <c r="L89" i="40"/>
  <c r="N88" i="40"/>
  <c r="M88" i="40"/>
  <c r="L88" i="40"/>
  <c r="N87" i="40"/>
  <c r="M87" i="40"/>
  <c r="Y87" i="40"/>
  <c r="L87" i="40"/>
  <c r="N86" i="40"/>
  <c r="M86" i="40"/>
  <c r="L86" i="40"/>
  <c r="N85" i="40"/>
  <c r="M85" i="40"/>
  <c r="L85" i="40"/>
  <c r="N84" i="40"/>
  <c r="Z84" i="40"/>
  <c r="M84" i="40"/>
  <c r="L84" i="40"/>
  <c r="N83" i="40"/>
  <c r="M83" i="40"/>
  <c r="L83" i="40"/>
  <c r="N82" i="40"/>
  <c r="M82" i="40"/>
  <c r="L82" i="40"/>
  <c r="X82" i="40"/>
  <c r="N81" i="40"/>
  <c r="M81" i="40"/>
  <c r="L81" i="40"/>
  <c r="N80" i="40"/>
  <c r="M80" i="40"/>
  <c r="L80" i="40"/>
  <c r="N79" i="40"/>
  <c r="M79" i="40"/>
  <c r="Y79" i="40"/>
  <c r="L79" i="40"/>
  <c r="N78" i="40"/>
  <c r="M78" i="40"/>
  <c r="L78" i="40"/>
  <c r="N77" i="40"/>
  <c r="M77" i="40"/>
  <c r="L77" i="40"/>
  <c r="N76" i="40"/>
  <c r="Z76" i="40"/>
  <c r="M76" i="40"/>
  <c r="L76" i="40"/>
  <c r="N75" i="40"/>
  <c r="M75" i="40"/>
  <c r="L75" i="40"/>
  <c r="N74" i="40"/>
  <c r="M74" i="40"/>
  <c r="L74" i="40"/>
  <c r="X74" i="40"/>
  <c r="N73" i="40"/>
  <c r="M73" i="40"/>
  <c r="L73" i="40"/>
  <c r="N72" i="40"/>
  <c r="M72" i="40"/>
  <c r="L72" i="40"/>
  <c r="N71" i="40"/>
  <c r="M71" i="40"/>
  <c r="Y71" i="40"/>
  <c r="L71" i="40"/>
  <c r="N70" i="40"/>
  <c r="M70" i="40"/>
  <c r="L70" i="40"/>
  <c r="N69" i="40"/>
  <c r="M69" i="40"/>
  <c r="L69" i="40"/>
  <c r="N68" i="40"/>
  <c r="Z68" i="40"/>
  <c r="M68" i="40"/>
  <c r="L68" i="40"/>
  <c r="N67" i="40"/>
  <c r="M67" i="40"/>
  <c r="L67" i="40"/>
  <c r="N66" i="40"/>
  <c r="M66" i="40"/>
  <c r="L66" i="40"/>
  <c r="X66" i="40"/>
  <c r="N65" i="40"/>
  <c r="M65" i="40"/>
  <c r="L65" i="40"/>
  <c r="N64" i="40"/>
  <c r="M64" i="40"/>
  <c r="L64" i="40"/>
  <c r="N63" i="40"/>
  <c r="M63" i="40"/>
  <c r="Y63" i="40"/>
  <c r="L63" i="40"/>
  <c r="N62" i="40"/>
  <c r="M62" i="40"/>
  <c r="L62" i="40"/>
  <c r="N61" i="40"/>
  <c r="M61" i="40"/>
  <c r="L61" i="40"/>
  <c r="N60" i="40"/>
  <c r="Z60" i="40"/>
  <c r="M60" i="40"/>
  <c r="L60" i="40"/>
  <c r="N59" i="40"/>
  <c r="M59" i="40"/>
  <c r="L59" i="40"/>
  <c r="N58" i="40"/>
  <c r="M58" i="40"/>
  <c r="L58" i="40"/>
  <c r="X58" i="40"/>
  <c r="N57" i="40"/>
  <c r="M57" i="40"/>
  <c r="L57" i="40"/>
  <c r="N56" i="40"/>
  <c r="M56" i="40"/>
  <c r="L56" i="40"/>
  <c r="N55" i="40"/>
  <c r="M55" i="40"/>
  <c r="Y55" i="40"/>
  <c r="L55" i="40"/>
  <c r="N54" i="40"/>
  <c r="M54" i="40"/>
  <c r="L54" i="40"/>
  <c r="N53" i="40"/>
  <c r="M53" i="40"/>
  <c r="L53" i="40"/>
  <c r="N52" i="40"/>
  <c r="Z52" i="40"/>
  <c r="M52" i="40"/>
  <c r="L52" i="40"/>
  <c r="N51" i="40"/>
  <c r="M51" i="40"/>
  <c r="L51" i="40"/>
  <c r="N50" i="40"/>
  <c r="M50" i="40"/>
  <c r="L50" i="40"/>
  <c r="X50" i="40"/>
  <c r="N49" i="40"/>
  <c r="M49" i="40"/>
  <c r="L49" i="40"/>
  <c r="N48" i="40"/>
  <c r="M48" i="40"/>
  <c r="L48" i="40"/>
  <c r="N47" i="40"/>
  <c r="M47" i="40"/>
  <c r="Y47" i="40"/>
  <c r="L47" i="40"/>
  <c r="N46" i="40"/>
  <c r="M46" i="40"/>
  <c r="L46" i="40"/>
  <c r="N45" i="40"/>
  <c r="M45" i="40"/>
  <c r="L45" i="40"/>
  <c r="N44" i="40"/>
  <c r="Z44" i="40"/>
  <c r="M44" i="40"/>
  <c r="L44" i="40"/>
  <c r="N43" i="40"/>
  <c r="M43" i="40"/>
  <c r="L43" i="40"/>
  <c r="N42" i="40"/>
  <c r="M42" i="40"/>
  <c r="L42" i="40"/>
  <c r="X42" i="40"/>
  <c r="N41" i="40"/>
  <c r="M41" i="40"/>
  <c r="L41" i="40"/>
  <c r="N40" i="40"/>
  <c r="M40" i="40"/>
  <c r="L40" i="40"/>
  <c r="N39" i="40"/>
  <c r="M39" i="40"/>
  <c r="Y39" i="40"/>
  <c r="L39" i="40"/>
  <c r="N38" i="40"/>
  <c r="M38" i="40"/>
  <c r="L38" i="40"/>
  <c r="N37" i="40"/>
  <c r="M37" i="40"/>
  <c r="L37" i="40"/>
  <c r="N36" i="40"/>
  <c r="Z36" i="40"/>
  <c r="M36" i="40"/>
  <c r="L36" i="40"/>
  <c r="N35" i="40"/>
  <c r="M35" i="40"/>
  <c r="L35" i="40"/>
  <c r="N34" i="40"/>
  <c r="M34" i="40"/>
  <c r="L34" i="40"/>
  <c r="X34" i="40"/>
  <c r="N33" i="40"/>
  <c r="M33" i="40"/>
  <c r="L33" i="40"/>
  <c r="N32" i="40"/>
  <c r="M32" i="40"/>
  <c r="L32" i="40"/>
  <c r="N31" i="40"/>
  <c r="M31" i="40"/>
  <c r="Y31" i="40"/>
  <c r="L31" i="40"/>
  <c r="N30" i="40"/>
  <c r="M30" i="40"/>
  <c r="L30" i="40"/>
  <c r="N29" i="40"/>
  <c r="M29" i="40"/>
  <c r="L29" i="40"/>
  <c r="N28" i="40"/>
  <c r="Z28" i="40"/>
  <c r="M28" i="40"/>
  <c r="L28" i="40"/>
  <c r="N27" i="40"/>
  <c r="M27" i="40"/>
  <c r="L27" i="40"/>
  <c r="N26" i="40"/>
  <c r="M26" i="40"/>
  <c r="L26" i="40"/>
  <c r="X26" i="40"/>
  <c r="N25" i="40"/>
  <c r="M25" i="40"/>
  <c r="L25" i="40"/>
  <c r="N24" i="40"/>
  <c r="M24" i="40"/>
  <c r="L24" i="40"/>
  <c r="N23" i="40"/>
  <c r="M23" i="40"/>
  <c r="Y23" i="40"/>
  <c r="L23" i="40"/>
  <c r="N22" i="40"/>
  <c r="M22" i="40"/>
  <c r="L22" i="40"/>
  <c r="N21" i="40"/>
  <c r="M21" i="40"/>
  <c r="L21" i="40"/>
  <c r="N20" i="40"/>
  <c r="Z20" i="40"/>
  <c r="M20" i="40"/>
  <c r="L20" i="40"/>
  <c r="N19" i="40"/>
  <c r="M19" i="40"/>
  <c r="L19" i="40"/>
  <c r="N18" i="40"/>
  <c r="M18" i="40"/>
  <c r="L18" i="40"/>
  <c r="X18" i="40"/>
  <c r="N17" i="40"/>
  <c r="M17" i="40"/>
  <c r="L17" i="40"/>
  <c r="N16" i="40"/>
  <c r="M16" i="40"/>
  <c r="L16" i="40"/>
  <c r="N15" i="40"/>
  <c r="M15" i="40"/>
  <c r="Y15" i="40"/>
  <c r="L15" i="40"/>
  <c r="N14" i="40"/>
  <c r="M14" i="40"/>
  <c r="L14" i="40"/>
  <c r="N13" i="40"/>
  <c r="M13" i="40"/>
  <c r="L13" i="40"/>
  <c r="N12" i="40"/>
  <c r="Z12" i="40"/>
  <c r="M12" i="40"/>
  <c r="L12" i="40"/>
  <c r="N107" i="39"/>
  <c r="M107" i="39"/>
  <c r="L107" i="39"/>
  <c r="N106" i="39"/>
  <c r="M106" i="39"/>
  <c r="L106" i="39"/>
  <c r="N105" i="39"/>
  <c r="M105" i="39"/>
  <c r="Y105" i="39"/>
  <c r="L105" i="39"/>
  <c r="N104" i="39"/>
  <c r="M104" i="39"/>
  <c r="L104" i="39"/>
  <c r="N103" i="39"/>
  <c r="M103" i="39"/>
  <c r="L103" i="39"/>
  <c r="N102" i="39"/>
  <c r="Z102" i="39"/>
  <c r="M102" i="39"/>
  <c r="L102" i="39"/>
  <c r="N101" i="39"/>
  <c r="M101" i="39"/>
  <c r="L101" i="39"/>
  <c r="N100" i="39"/>
  <c r="M100" i="39"/>
  <c r="L100" i="39"/>
  <c r="X100" i="39"/>
  <c r="N99" i="39"/>
  <c r="M99" i="39"/>
  <c r="L99" i="39"/>
  <c r="N98" i="39"/>
  <c r="M98" i="39"/>
  <c r="L98" i="39"/>
  <c r="N97" i="39"/>
  <c r="M97" i="39"/>
  <c r="Y97" i="39"/>
  <c r="L97" i="39"/>
  <c r="N96" i="39"/>
  <c r="M96" i="39"/>
  <c r="L96" i="39"/>
  <c r="N95" i="39"/>
  <c r="M95" i="39"/>
  <c r="L95" i="39"/>
  <c r="N94" i="39"/>
  <c r="Z94" i="39"/>
  <c r="M94" i="39"/>
  <c r="L94" i="39"/>
  <c r="N93" i="39"/>
  <c r="M93" i="39"/>
  <c r="L93" i="39"/>
  <c r="N92" i="39"/>
  <c r="M92" i="39"/>
  <c r="L92" i="39"/>
  <c r="X92" i="39"/>
  <c r="N91" i="39"/>
  <c r="M91" i="39"/>
  <c r="L91" i="39"/>
  <c r="N90" i="39"/>
  <c r="M90" i="39"/>
  <c r="L90" i="39"/>
  <c r="N89" i="39"/>
  <c r="M89" i="39"/>
  <c r="Y89" i="39"/>
  <c r="L89" i="39"/>
  <c r="N88" i="39"/>
  <c r="M88" i="39"/>
  <c r="L88" i="39"/>
  <c r="N87" i="39"/>
  <c r="M87" i="39"/>
  <c r="L87" i="39"/>
  <c r="N86" i="39"/>
  <c r="Z86" i="39"/>
  <c r="M86" i="39"/>
  <c r="L86" i="39"/>
  <c r="N85" i="39"/>
  <c r="M85" i="39"/>
  <c r="L85" i="39"/>
  <c r="N84" i="39"/>
  <c r="M84" i="39"/>
  <c r="L84" i="39"/>
  <c r="X84" i="39"/>
  <c r="N83" i="39"/>
  <c r="M83" i="39"/>
  <c r="L83" i="39"/>
  <c r="N82" i="39"/>
  <c r="M82" i="39"/>
  <c r="L82" i="39"/>
  <c r="N81" i="39"/>
  <c r="M81" i="39"/>
  <c r="Y81" i="39"/>
  <c r="L81" i="39"/>
  <c r="N80" i="39"/>
  <c r="M80" i="39"/>
  <c r="L80" i="39"/>
  <c r="N79" i="39"/>
  <c r="M79" i="39"/>
  <c r="L79" i="39"/>
  <c r="N78" i="39"/>
  <c r="Z78" i="39"/>
  <c r="M78" i="39"/>
  <c r="L78" i="39"/>
  <c r="N77" i="39"/>
  <c r="M77" i="39"/>
  <c r="L77" i="39"/>
  <c r="N76" i="39"/>
  <c r="M76" i="39"/>
  <c r="L76" i="39"/>
  <c r="X76" i="39"/>
  <c r="N75" i="39"/>
  <c r="M75" i="39"/>
  <c r="L75" i="39"/>
  <c r="N74" i="39"/>
  <c r="M74" i="39"/>
  <c r="L74" i="39"/>
  <c r="N73" i="39"/>
  <c r="M73" i="39"/>
  <c r="Y73" i="39"/>
  <c r="L73" i="39"/>
  <c r="N72" i="39"/>
  <c r="M72" i="39"/>
  <c r="L72" i="39"/>
  <c r="N71" i="39"/>
  <c r="M71" i="39"/>
  <c r="L71" i="39"/>
  <c r="N70" i="39"/>
  <c r="Z70" i="39"/>
  <c r="M70" i="39"/>
  <c r="L70" i="39"/>
  <c r="N69" i="39"/>
  <c r="M69" i="39"/>
  <c r="L69" i="39"/>
  <c r="N68" i="39"/>
  <c r="M68" i="39"/>
  <c r="L68" i="39"/>
  <c r="X68" i="39"/>
  <c r="N67" i="39"/>
  <c r="M67" i="39"/>
  <c r="L67" i="39"/>
  <c r="N66" i="39"/>
  <c r="M66" i="39"/>
  <c r="L66" i="39"/>
  <c r="N65" i="39"/>
  <c r="M65" i="39"/>
  <c r="Y65" i="39"/>
  <c r="L65" i="39"/>
  <c r="N64" i="39"/>
  <c r="M64" i="39"/>
  <c r="L64" i="39"/>
  <c r="N63" i="39"/>
  <c r="M63" i="39"/>
  <c r="L63" i="39"/>
  <c r="N62" i="39"/>
  <c r="Z62" i="39"/>
  <c r="M62" i="39"/>
  <c r="L62" i="39"/>
  <c r="N61" i="39"/>
  <c r="M61" i="39"/>
  <c r="L61" i="39"/>
  <c r="N60" i="39"/>
  <c r="M60" i="39"/>
  <c r="L60" i="39"/>
  <c r="X60" i="39"/>
  <c r="N59" i="39"/>
  <c r="M59" i="39"/>
  <c r="L59" i="39"/>
  <c r="N58" i="39"/>
  <c r="M58" i="39"/>
  <c r="L58" i="39"/>
  <c r="N57" i="39"/>
  <c r="M57" i="39"/>
  <c r="Y57" i="39"/>
  <c r="L57" i="39"/>
  <c r="N56" i="39"/>
  <c r="M56" i="39"/>
  <c r="L56" i="39"/>
  <c r="N55" i="39"/>
  <c r="M55" i="39"/>
  <c r="L55" i="39"/>
  <c r="N54" i="39"/>
  <c r="Z54" i="39"/>
  <c r="M54" i="39"/>
  <c r="L54" i="39"/>
  <c r="N53" i="39"/>
  <c r="M53" i="39"/>
  <c r="L53" i="39"/>
  <c r="N52" i="39"/>
  <c r="M52" i="39"/>
  <c r="L52" i="39"/>
  <c r="X52" i="39"/>
  <c r="N51" i="39"/>
  <c r="M51" i="39"/>
  <c r="L51" i="39"/>
  <c r="N50" i="39"/>
  <c r="M50" i="39"/>
  <c r="L50" i="39"/>
  <c r="N49" i="39"/>
  <c r="M49" i="39"/>
  <c r="Y49" i="39"/>
  <c r="L49" i="39"/>
  <c r="N48" i="39"/>
  <c r="M48" i="39"/>
  <c r="L48" i="39"/>
  <c r="N47" i="39"/>
  <c r="M47" i="39"/>
  <c r="L47" i="39"/>
  <c r="N46" i="39"/>
  <c r="Z46" i="39"/>
  <c r="M46" i="39"/>
  <c r="L46" i="39"/>
  <c r="N45" i="39"/>
  <c r="M45" i="39"/>
  <c r="L45" i="39"/>
  <c r="N44" i="39"/>
  <c r="M44" i="39"/>
  <c r="L44" i="39"/>
  <c r="X44" i="39"/>
  <c r="N43" i="39"/>
  <c r="M43" i="39"/>
  <c r="L43" i="39"/>
  <c r="N42" i="39"/>
  <c r="M42" i="39"/>
  <c r="L42" i="39"/>
  <c r="N41" i="39"/>
  <c r="M41" i="39"/>
  <c r="Y41" i="39"/>
  <c r="L41" i="39"/>
  <c r="N40" i="39"/>
  <c r="M40" i="39"/>
  <c r="L40" i="39"/>
  <c r="N39" i="39"/>
  <c r="M39" i="39"/>
  <c r="L39" i="39"/>
  <c r="N38" i="39"/>
  <c r="Z38" i="39"/>
  <c r="M38" i="39"/>
  <c r="L38" i="39"/>
  <c r="N37" i="39"/>
  <c r="M37" i="39"/>
  <c r="L37" i="39"/>
  <c r="N36" i="39"/>
  <c r="M36" i="39"/>
  <c r="L36" i="39"/>
  <c r="X36" i="39"/>
  <c r="N35" i="39"/>
  <c r="M35" i="39"/>
  <c r="L35" i="39"/>
  <c r="N34" i="39"/>
  <c r="M34" i="39"/>
  <c r="L34" i="39"/>
  <c r="N33" i="39"/>
  <c r="M33" i="39"/>
  <c r="Y33" i="39"/>
  <c r="L33" i="39"/>
  <c r="N32" i="39"/>
  <c r="M32" i="39"/>
  <c r="L32" i="39"/>
  <c r="N31" i="39"/>
  <c r="M31" i="39"/>
  <c r="L31" i="39"/>
  <c r="N30" i="39"/>
  <c r="Z30" i="39"/>
  <c r="M30" i="39"/>
  <c r="L30" i="39"/>
  <c r="N29" i="39"/>
  <c r="M29" i="39"/>
  <c r="L29" i="39"/>
  <c r="N28" i="39"/>
  <c r="M28" i="39"/>
  <c r="L28" i="39"/>
  <c r="X28" i="39"/>
  <c r="N27" i="39"/>
  <c r="M27" i="39"/>
  <c r="L27" i="39"/>
  <c r="N26" i="39"/>
  <c r="M26" i="39"/>
  <c r="L26" i="39"/>
  <c r="N25" i="39"/>
  <c r="M25" i="39"/>
  <c r="Y25" i="39"/>
  <c r="L25" i="39"/>
  <c r="N24" i="39"/>
  <c r="M24" i="39"/>
  <c r="L24" i="39"/>
  <c r="N23" i="39"/>
  <c r="M23" i="39"/>
  <c r="L23" i="39"/>
  <c r="N22" i="39"/>
  <c r="Z22" i="39"/>
  <c r="M22" i="39"/>
  <c r="L22" i="39"/>
  <c r="N21" i="39"/>
  <c r="M21" i="39"/>
  <c r="L21" i="39"/>
  <c r="N20" i="39"/>
  <c r="M20" i="39"/>
  <c r="L20" i="39"/>
  <c r="X20" i="39"/>
  <c r="N19" i="39"/>
  <c r="M19" i="39"/>
  <c r="L19" i="39"/>
  <c r="N18" i="39"/>
  <c r="M18" i="39"/>
  <c r="L18" i="39"/>
  <c r="N17" i="39"/>
  <c r="M17" i="39"/>
  <c r="Y17" i="39"/>
  <c r="L17" i="39"/>
  <c r="N16" i="39"/>
  <c r="M16" i="39"/>
  <c r="L16" i="39"/>
  <c r="N15" i="39"/>
  <c r="M15" i="39"/>
  <c r="L15" i="39"/>
  <c r="N14" i="39"/>
  <c r="Z14" i="39"/>
  <c r="M14" i="39"/>
  <c r="L14" i="39"/>
  <c r="N13" i="39"/>
  <c r="M13" i="39"/>
  <c r="L13" i="39"/>
  <c r="N12" i="39"/>
  <c r="M12" i="39"/>
  <c r="L12" i="39"/>
  <c r="X12" i="39"/>
  <c r="X11" i="39"/>
  <c r="N107" i="38"/>
  <c r="M107" i="38"/>
  <c r="L107" i="38"/>
  <c r="N106" i="38"/>
  <c r="M106" i="38"/>
  <c r="L106" i="38"/>
  <c r="N105" i="38"/>
  <c r="M105" i="38"/>
  <c r="Y105" i="38"/>
  <c r="L105" i="38"/>
  <c r="N104" i="38"/>
  <c r="M104" i="38"/>
  <c r="L104" i="38"/>
  <c r="N103" i="38"/>
  <c r="M103" i="38"/>
  <c r="L103" i="38"/>
  <c r="N102" i="38"/>
  <c r="Z102" i="38"/>
  <c r="M102" i="38"/>
  <c r="L102" i="38"/>
  <c r="N101" i="38"/>
  <c r="M101" i="38"/>
  <c r="L101" i="38"/>
  <c r="N100" i="38"/>
  <c r="M100" i="38"/>
  <c r="L100" i="38"/>
  <c r="X100" i="38"/>
  <c r="N99" i="38"/>
  <c r="M99" i="38"/>
  <c r="L99" i="38"/>
  <c r="N98" i="38"/>
  <c r="M98" i="38"/>
  <c r="L98" i="38"/>
  <c r="N97" i="38"/>
  <c r="M97" i="38"/>
  <c r="Y97" i="38"/>
  <c r="L97" i="38"/>
  <c r="N96" i="38"/>
  <c r="M96" i="38"/>
  <c r="L96" i="38"/>
  <c r="N95" i="38"/>
  <c r="M95" i="38"/>
  <c r="L95" i="38"/>
  <c r="N94" i="38"/>
  <c r="Z94" i="38"/>
  <c r="M94" i="38"/>
  <c r="L94" i="38"/>
  <c r="N93" i="38"/>
  <c r="M93" i="38"/>
  <c r="L93" i="38"/>
  <c r="N92" i="38"/>
  <c r="M92" i="38"/>
  <c r="L92" i="38"/>
  <c r="X92" i="38"/>
  <c r="N91" i="38"/>
  <c r="M91" i="38"/>
  <c r="L91" i="38"/>
  <c r="N90" i="38"/>
  <c r="M90" i="38"/>
  <c r="L90" i="38"/>
  <c r="N89" i="38"/>
  <c r="M89" i="38"/>
  <c r="Y89" i="38"/>
  <c r="L89" i="38"/>
  <c r="N88" i="38"/>
  <c r="M88" i="38"/>
  <c r="L88" i="38"/>
  <c r="N87" i="38"/>
  <c r="M87" i="38"/>
  <c r="L87" i="38"/>
  <c r="N86" i="38"/>
  <c r="Z86" i="38"/>
  <c r="M86" i="38"/>
  <c r="L86" i="38"/>
  <c r="N85" i="38"/>
  <c r="M85" i="38"/>
  <c r="L85" i="38"/>
  <c r="N84" i="38"/>
  <c r="M84" i="38"/>
  <c r="L84" i="38"/>
  <c r="X84" i="38"/>
  <c r="N83" i="38"/>
  <c r="M83" i="38"/>
  <c r="L83" i="38"/>
  <c r="N82" i="38"/>
  <c r="M82" i="38"/>
  <c r="L82" i="38"/>
  <c r="N81" i="38"/>
  <c r="M81" i="38"/>
  <c r="Y81" i="38"/>
  <c r="L81" i="38"/>
  <c r="N80" i="38"/>
  <c r="M80" i="38"/>
  <c r="L80" i="38"/>
  <c r="N79" i="38"/>
  <c r="M79" i="38"/>
  <c r="L79" i="38"/>
  <c r="N78" i="38"/>
  <c r="Z78" i="38"/>
  <c r="M78" i="38"/>
  <c r="L78" i="38"/>
  <c r="N77" i="38"/>
  <c r="M77" i="38"/>
  <c r="L77" i="38"/>
  <c r="N76" i="38"/>
  <c r="M76" i="38"/>
  <c r="L76" i="38"/>
  <c r="X76" i="38"/>
  <c r="N75" i="38"/>
  <c r="M75" i="38"/>
  <c r="L75" i="38"/>
  <c r="N74" i="38"/>
  <c r="M74" i="38"/>
  <c r="L74" i="38"/>
  <c r="N73" i="38"/>
  <c r="M73" i="38"/>
  <c r="Y73" i="38"/>
  <c r="L73" i="38"/>
  <c r="N72" i="38"/>
  <c r="M72" i="38"/>
  <c r="L72" i="38"/>
  <c r="N71" i="38"/>
  <c r="M71" i="38"/>
  <c r="L71" i="38"/>
  <c r="N70" i="38"/>
  <c r="Z70" i="38"/>
  <c r="M70" i="38"/>
  <c r="L70" i="38"/>
  <c r="N69" i="38"/>
  <c r="M69" i="38"/>
  <c r="L69" i="38"/>
  <c r="N68" i="38"/>
  <c r="M68" i="38"/>
  <c r="L68" i="38"/>
  <c r="X68" i="38"/>
  <c r="N67" i="38"/>
  <c r="M67" i="38"/>
  <c r="L67" i="38"/>
  <c r="N66" i="38"/>
  <c r="M66" i="38"/>
  <c r="L66" i="38"/>
  <c r="N65" i="38"/>
  <c r="M65" i="38"/>
  <c r="Y65" i="38"/>
  <c r="L65" i="38"/>
  <c r="N64" i="38"/>
  <c r="M64" i="38"/>
  <c r="L64" i="38"/>
  <c r="N63" i="38"/>
  <c r="M63" i="38"/>
  <c r="L63" i="38"/>
  <c r="N62" i="38"/>
  <c r="Z62" i="38"/>
  <c r="M62" i="38"/>
  <c r="L62" i="38"/>
  <c r="N61" i="38"/>
  <c r="M61" i="38"/>
  <c r="L61" i="38"/>
  <c r="N60" i="38"/>
  <c r="M60" i="38"/>
  <c r="L60" i="38"/>
  <c r="X60" i="38"/>
  <c r="N59" i="38"/>
  <c r="M59" i="38"/>
  <c r="L59" i="38"/>
  <c r="N58" i="38"/>
  <c r="M58" i="38"/>
  <c r="L58" i="38"/>
  <c r="N57" i="38"/>
  <c r="M57" i="38"/>
  <c r="Y57" i="38"/>
  <c r="L57" i="38"/>
  <c r="N56" i="38"/>
  <c r="M56" i="38"/>
  <c r="L56" i="38"/>
  <c r="N55" i="38"/>
  <c r="M55" i="38"/>
  <c r="L55" i="38"/>
  <c r="N54" i="38"/>
  <c r="Z54" i="38"/>
  <c r="M54" i="38"/>
  <c r="L54" i="38"/>
  <c r="N53" i="38"/>
  <c r="M53" i="38"/>
  <c r="L53" i="38"/>
  <c r="N52" i="38"/>
  <c r="M52" i="38"/>
  <c r="L52" i="38"/>
  <c r="X52" i="38"/>
  <c r="N51" i="38"/>
  <c r="M51" i="38"/>
  <c r="L51" i="38"/>
  <c r="N50" i="38"/>
  <c r="M50" i="38"/>
  <c r="L50" i="38"/>
  <c r="N49" i="38"/>
  <c r="M49" i="38"/>
  <c r="Y49" i="38"/>
  <c r="L49" i="38"/>
  <c r="N48" i="38"/>
  <c r="M48" i="38"/>
  <c r="L48" i="38"/>
  <c r="N47" i="38"/>
  <c r="M47" i="38"/>
  <c r="L47" i="38"/>
  <c r="N46" i="38"/>
  <c r="Z46" i="38"/>
  <c r="M46" i="38"/>
  <c r="L46" i="38"/>
  <c r="N45" i="38"/>
  <c r="M45" i="38"/>
  <c r="L45" i="38"/>
  <c r="N44" i="38"/>
  <c r="M44" i="38"/>
  <c r="L44" i="38"/>
  <c r="X44" i="38"/>
  <c r="N43" i="38"/>
  <c r="M43" i="38"/>
  <c r="L43" i="38"/>
  <c r="N42" i="38"/>
  <c r="M42" i="38"/>
  <c r="L42" i="38"/>
  <c r="N41" i="38"/>
  <c r="M41" i="38"/>
  <c r="Y41" i="38"/>
  <c r="L41" i="38"/>
  <c r="N40" i="38"/>
  <c r="M40" i="38"/>
  <c r="L40" i="38"/>
  <c r="N39" i="38"/>
  <c r="M39" i="38"/>
  <c r="L39" i="38"/>
  <c r="N38" i="38"/>
  <c r="Z38" i="38"/>
  <c r="M38" i="38"/>
  <c r="L38" i="38"/>
  <c r="N37" i="38"/>
  <c r="M37" i="38"/>
  <c r="L37" i="38"/>
  <c r="N36" i="38"/>
  <c r="M36" i="38"/>
  <c r="L36" i="38"/>
  <c r="X36" i="38"/>
  <c r="N35" i="38"/>
  <c r="M35" i="38"/>
  <c r="L35" i="38"/>
  <c r="N34" i="38"/>
  <c r="M34" i="38"/>
  <c r="L34" i="38"/>
  <c r="N33" i="38"/>
  <c r="M33" i="38"/>
  <c r="Y33" i="38"/>
  <c r="L33" i="38"/>
  <c r="N32" i="38"/>
  <c r="M32" i="38"/>
  <c r="L32" i="38"/>
  <c r="N31" i="38"/>
  <c r="M31" i="38"/>
  <c r="L31" i="38"/>
  <c r="N30" i="38"/>
  <c r="Z30" i="38"/>
  <c r="M30" i="38"/>
  <c r="L30" i="38"/>
  <c r="N29" i="38"/>
  <c r="M29" i="38"/>
  <c r="L29" i="38"/>
  <c r="N28" i="38"/>
  <c r="M28" i="38"/>
  <c r="L28" i="38"/>
  <c r="X28" i="38"/>
  <c r="N27" i="38"/>
  <c r="M27" i="38"/>
  <c r="L27" i="38"/>
  <c r="N26" i="38"/>
  <c r="M26" i="38"/>
  <c r="L26" i="38"/>
  <c r="N25" i="38"/>
  <c r="M25" i="38"/>
  <c r="Y25" i="38"/>
  <c r="L25" i="38"/>
  <c r="N24" i="38"/>
  <c r="M24" i="38"/>
  <c r="L24" i="38"/>
  <c r="N23" i="38"/>
  <c r="M23" i="38"/>
  <c r="L23" i="38"/>
  <c r="N22" i="38"/>
  <c r="Z22" i="38"/>
  <c r="M22" i="38"/>
  <c r="L22" i="38"/>
  <c r="N21" i="38"/>
  <c r="M21" i="38"/>
  <c r="L21" i="38"/>
  <c r="N20" i="38"/>
  <c r="M20" i="38"/>
  <c r="L20" i="38"/>
  <c r="X20" i="38"/>
  <c r="N19" i="38"/>
  <c r="M19" i="38"/>
  <c r="L19" i="38"/>
  <c r="N18" i="38"/>
  <c r="M18" i="38"/>
  <c r="L18" i="38"/>
  <c r="N17" i="38"/>
  <c r="M17" i="38"/>
  <c r="Y17" i="38"/>
  <c r="L17" i="38"/>
  <c r="N16" i="38"/>
  <c r="M16" i="38"/>
  <c r="L16" i="38"/>
  <c r="N15" i="38"/>
  <c r="M15" i="38"/>
  <c r="L15" i="38"/>
  <c r="N14" i="38"/>
  <c r="Z14" i="38"/>
  <c r="M14" i="38"/>
  <c r="L14" i="38"/>
  <c r="N13" i="38"/>
  <c r="M13" i="38"/>
  <c r="L13" i="38"/>
  <c r="N12" i="38"/>
  <c r="M12" i="38"/>
  <c r="L12" i="38"/>
  <c r="X12" i="38"/>
  <c r="Z11" i="38"/>
  <c r="N107" i="46"/>
  <c r="M107" i="46"/>
  <c r="L107" i="46"/>
  <c r="N106" i="46"/>
  <c r="M106" i="46"/>
  <c r="L106" i="46"/>
  <c r="N105" i="46"/>
  <c r="M105" i="46"/>
  <c r="Y105" i="46"/>
  <c r="L105" i="46"/>
  <c r="N104" i="46"/>
  <c r="M104" i="46"/>
  <c r="L104" i="46"/>
  <c r="N103" i="46"/>
  <c r="M103" i="46"/>
  <c r="L103" i="46"/>
  <c r="N102" i="46"/>
  <c r="Z102" i="46"/>
  <c r="M102" i="46"/>
  <c r="L102" i="46"/>
  <c r="N101" i="46"/>
  <c r="M101" i="46"/>
  <c r="L101" i="46"/>
  <c r="N100" i="46"/>
  <c r="M100" i="46"/>
  <c r="L100" i="46"/>
  <c r="X100" i="46"/>
  <c r="N99" i="46"/>
  <c r="M99" i="46"/>
  <c r="L99" i="46"/>
  <c r="N98" i="46"/>
  <c r="M98" i="46"/>
  <c r="L98" i="46"/>
  <c r="N97" i="46"/>
  <c r="M97" i="46"/>
  <c r="Y97" i="46"/>
  <c r="L97" i="46"/>
  <c r="N96" i="46"/>
  <c r="M96" i="46"/>
  <c r="L96" i="46"/>
  <c r="N95" i="46"/>
  <c r="M95" i="46"/>
  <c r="L95" i="46"/>
  <c r="N94" i="46"/>
  <c r="Z94" i="46"/>
  <c r="M94" i="46"/>
  <c r="L94" i="46"/>
  <c r="N93" i="46"/>
  <c r="M93" i="46"/>
  <c r="L93" i="46"/>
  <c r="N92" i="46"/>
  <c r="M92" i="46"/>
  <c r="L92" i="46"/>
  <c r="X92" i="46"/>
  <c r="N91" i="46"/>
  <c r="M91" i="46"/>
  <c r="L91" i="46"/>
  <c r="N90" i="46"/>
  <c r="M90" i="46"/>
  <c r="L90" i="46"/>
  <c r="N89" i="46"/>
  <c r="M89" i="46"/>
  <c r="Y89" i="46"/>
  <c r="L89" i="46"/>
  <c r="N88" i="46"/>
  <c r="M88" i="46"/>
  <c r="L88" i="46"/>
  <c r="N87" i="46"/>
  <c r="M87" i="46"/>
  <c r="L87" i="46"/>
  <c r="N86" i="46"/>
  <c r="Z86" i="46"/>
  <c r="M86" i="46"/>
  <c r="L86" i="46"/>
  <c r="N85" i="46"/>
  <c r="M85" i="46"/>
  <c r="L85" i="46"/>
  <c r="N84" i="46"/>
  <c r="M84" i="46"/>
  <c r="L84" i="46"/>
  <c r="X84" i="46"/>
  <c r="N83" i="46"/>
  <c r="M83" i="46"/>
  <c r="L83" i="46"/>
  <c r="N82" i="46"/>
  <c r="M82" i="46"/>
  <c r="L82" i="46"/>
  <c r="N81" i="46"/>
  <c r="M81" i="46"/>
  <c r="Y81" i="46"/>
  <c r="L81" i="46"/>
  <c r="N80" i="46"/>
  <c r="M80" i="46"/>
  <c r="L80" i="46"/>
  <c r="N79" i="46"/>
  <c r="M79" i="46"/>
  <c r="L79" i="46"/>
  <c r="N78" i="46"/>
  <c r="Z78" i="46"/>
  <c r="M78" i="46"/>
  <c r="L78" i="46"/>
  <c r="N77" i="46"/>
  <c r="M77" i="46"/>
  <c r="L77" i="46"/>
  <c r="N76" i="46"/>
  <c r="M76" i="46"/>
  <c r="L76" i="46"/>
  <c r="X76" i="46"/>
  <c r="N75" i="46"/>
  <c r="M75" i="46"/>
  <c r="L75" i="46"/>
  <c r="N74" i="46"/>
  <c r="M74" i="46"/>
  <c r="L74" i="46"/>
  <c r="N73" i="46"/>
  <c r="M73" i="46"/>
  <c r="Y73" i="46"/>
  <c r="L73" i="46"/>
  <c r="N72" i="46"/>
  <c r="M72" i="46"/>
  <c r="L72" i="46"/>
  <c r="N71" i="46"/>
  <c r="M71" i="46"/>
  <c r="L71" i="46"/>
  <c r="N70" i="46"/>
  <c r="Z70" i="46"/>
  <c r="M70" i="46"/>
  <c r="L70" i="46"/>
  <c r="N69" i="46"/>
  <c r="M69" i="46"/>
  <c r="L69" i="46"/>
  <c r="N68" i="46"/>
  <c r="M68" i="46"/>
  <c r="L68" i="46"/>
  <c r="X68" i="46"/>
  <c r="N67" i="46"/>
  <c r="M67" i="46"/>
  <c r="L67" i="46"/>
  <c r="N66" i="46"/>
  <c r="M66" i="46"/>
  <c r="L66" i="46"/>
  <c r="N65" i="46"/>
  <c r="M65" i="46"/>
  <c r="Y65" i="46"/>
  <c r="L65" i="46"/>
  <c r="N64" i="46"/>
  <c r="M64" i="46"/>
  <c r="L64" i="46"/>
  <c r="N63" i="46"/>
  <c r="M63" i="46"/>
  <c r="L63" i="46"/>
  <c r="N62" i="46"/>
  <c r="Z62" i="46"/>
  <c r="M62" i="46"/>
  <c r="L62" i="46"/>
  <c r="N61" i="46"/>
  <c r="M61" i="46"/>
  <c r="L61" i="46"/>
  <c r="N60" i="46"/>
  <c r="M60" i="46"/>
  <c r="L60" i="46"/>
  <c r="X60" i="46"/>
  <c r="N59" i="46"/>
  <c r="M59" i="46"/>
  <c r="L59" i="46"/>
  <c r="N58" i="46"/>
  <c r="M58" i="46"/>
  <c r="L58" i="46"/>
  <c r="N57" i="46"/>
  <c r="M57" i="46"/>
  <c r="Y57" i="46"/>
  <c r="L57" i="46"/>
  <c r="N56" i="46"/>
  <c r="M56" i="46"/>
  <c r="L56" i="46"/>
  <c r="N55" i="46"/>
  <c r="M55" i="46"/>
  <c r="L55" i="46"/>
  <c r="N54" i="46"/>
  <c r="Z54" i="46"/>
  <c r="M54" i="46"/>
  <c r="L54" i="46"/>
  <c r="N53" i="46"/>
  <c r="M53" i="46"/>
  <c r="L53" i="46"/>
  <c r="N52" i="46"/>
  <c r="M52" i="46"/>
  <c r="L52" i="46"/>
  <c r="X52" i="46"/>
  <c r="N51" i="46"/>
  <c r="M51" i="46"/>
  <c r="L51" i="46"/>
  <c r="N50" i="46"/>
  <c r="M50" i="46"/>
  <c r="L50" i="46"/>
  <c r="N49" i="46"/>
  <c r="M49" i="46"/>
  <c r="Y49" i="46"/>
  <c r="L49" i="46"/>
  <c r="N48" i="46"/>
  <c r="M48" i="46"/>
  <c r="L48" i="46"/>
  <c r="N47" i="46"/>
  <c r="M47" i="46"/>
  <c r="L47" i="46"/>
  <c r="N46" i="46"/>
  <c r="Z46" i="46"/>
  <c r="M46" i="46"/>
  <c r="L46" i="46"/>
  <c r="N45" i="46"/>
  <c r="M45" i="46"/>
  <c r="L45" i="46"/>
  <c r="N44" i="46"/>
  <c r="M44" i="46"/>
  <c r="L44" i="46"/>
  <c r="X44" i="46"/>
  <c r="N43" i="46"/>
  <c r="M43" i="46"/>
  <c r="L43" i="46"/>
  <c r="N42" i="46"/>
  <c r="M42" i="46"/>
  <c r="L42" i="46"/>
  <c r="N41" i="46"/>
  <c r="M41" i="46"/>
  <c r="Y41" i="46"/>
  <c r="L41" i="46"/>
  <c r="N40" i="46"/>
  <c r="M40" i="46"/>
  <c r="L40" i="46"/>
  <c r="N39" i="46"/>
  <c r="M39" i="46"/>
  <c r="L39" i="46"/>
  <c r="N38" i="46"/>
  <c r="Z38" i="46"/>
  <c r="M38" i="46"/>
  <c r="L38" i="46"/>
  <c r="N37" i="46"/>
  <c r="M37" i="46"/>
  <c r="L37" i="46"/>
  <c r="N36" i="46"/>
  <c r="M36" i="46"/>
  <c r="L36" i="46"/>
  <c r="X36" i="46"/>
  <c r="N35" i="46"/>
  <c r="M35" i="46"/>
  <c r="L35" i="46"/>
  <c r="N34" i="46"/>
  <c r="M34" i="46"/>
  <c r="L34" i="46"/>
  <c r="N33" i="46"/>
  <c r="M33" i="46"/>
  <c r="Y33" i="46"/>
  <c r="L33" i="46"/>
  <c r="N32" i="46"/>
  <c r="M32" i="46"/>
  <c r="L32" i="46"/>
  <c r="N31" i="46"/>
  <c r="M31" i="46"/>
  <c r="L31" i="46"/>
  <c r="N30" i="46"/>
  <c r="Z30" i="46"/>
  <c r="M30" i="46"/>
  <c r="L30" i="46"/>
  <c r="N29" i="46"/>
  <c r="M29" i="46"/>
  <c r="L29" i="46"/>
  <c r="N28" i="46"/>
  <c r="M28" i="46"/>
  <c r="L28" i="46"/>
  <c r="X28" i="46"/>
  <c r="N27" i="46"/>
  <c r="M27" i="46"/>
  <c r="L27" i="46"/>
  <c r="N26" i="46"/>
  <c r="M26" i="46"/>
  <c r="L26" i="46"/>
  <c r="N25" i="46"/>
  <c r="M25" i="46"/>
  <c r="Y25" i="46"/>
  <c r="L25" i="46"/>
  <c r="N24" i="46"/>
  <c r="M24" i="46"/>
  <c r="L24" i="46"/>
  <c r="N23" i="46"/>
  <c r="M23" i="46"/>
  <c r="L23" i="46"/>
  <c r="N22" i="46"/>
  <c r="Z22" i="46"/>
  <c r="M22" i="46"/>
  <c r="L22" i="46"/>
  <c r="N21" i="46"/>
  <c r="M21" i="46"/>
  <c r="L21" i="46"/>
  <c r="N20" i="46"/>
  <c r="M20" i="46"/>
  <c r="L20" i="46"/>
  <c r="X20" i="46"/>
  <c r="N19" i="46"/>
  <c r="M19" i="46"/>
  <c r="L19" i="46"/>
  <c r="N18" i="46"/>
  <c r="M18" i="46"/>
  <c r="L18" i="46"/>
  <c r="N17" i="46"/>
  <c r="M17" i="46"/>
  <c r="Y17" i="46"/>
  <c r="L17" i="46"/>
  <c r="N16" i="46"/>
  <c r="M16" i="46"/>
  <c r="L16" i="46"/>
  <c r="N15" i="46"/>
  <c r="M15" i="46"/>
  <c r="L15" i="46"/>
  <c r="N14" i="46"/>
  <c r="Z14" i="46"/>
  <c r="M14" i="46"/>
  <c r="L14" i="46"/>
  <c r="N13" i="46"/>
  <c r="M13" i="46"/>
  <c r="L13" i="46"/>
  <c r="N12" i="46"/>
  <c r="M12" i="46"/>
  <c r="L12" i="46"/>
  <c r="X12" i="46"/>
  <c r="Z11" i="46"/>
  <c r="Y12" i="43"/>
  <c r="Z12" i="43"/>
  <c r="X15" i="43"/>
  <c r="Y15" i="43"/>
  <c r="Z17" i="43"/>
  <c r="X18" i="43"/>
  <c r="Y20" i="43"/>
  <c r="Z20" i="43"/>
  <c r="X23" i="43"/>
  <c r="Y23" i="43"/>
  <c r="Z25" i="43"/>
  <c r="X26" i="43"/>
  <c r="Y28" i="43"/>
  <c r="Z28" i="43"/>
  <c r="X31" i="43"/>
  <c r="Y31" i="43"/>
  <c r="Z33" i="43"/>
  <c r="X34" i="43"/>
  <c r="Y36" i="43"/>
  <c r="Z36" i="43"/>
  <c r="X39" i="43"/>
  <c r="Y39" i="43"/>
  <c r="Z41" i="43"/>
  <c r="X42" i="43"/>
  <c r="Y44" i="43"/>
  <c r="Z44" i="43"/>
  <c r="X47" i="43"/>
  <c r="Y47" i="43"/>
  <c r="Z49" i="43"/>
  <c r="X50" i="43"/>
  <c r="Y52" i="43"/>
  <c r="Z52" i="43"/>
  <c r="X55" i="43"/>
  <c r="Y55" i="43"/>
  <c r="Z57" i="43"/>
  <c r="X58" i="43"/>
  <c r="Y60" i="43"/>
  <c r="Z60" i="43"/>
  <c r="X63" i="43"/>
  <c r="Y63" i="43"/>
  <c r="Z65" i="43"/>
  <c r="X66" i="43"/>
  <c r="Y68" i="43"/>
  <c r="Z68" i="43"/>
  <c r="X71" i="43"/>
  <c r="Y71" i="43"/>
  <c r="Z73" i="43"/>
  <c r="X74" i="43"/>
  <c r="Y76" i="43"/>
  <c r="Z76" i="43"/>
  <c r="X79" i="43"/>
  <c r="Y79" i="43"/>
  <c r="Z81" i="43"/>
  <c r="X82" i="43"/>
  <c r="Y84" i="43"/>
  <c r="Z84" i="43"/>
  <c r="X87" i="43"/>
  <c r="Y87" i="43"/>
  <c r="Z89" i="43"/>
  <c r="X90" i="43"/>
  <c r="Y92" i="43"/>
  <c r="Z92" i="43"/>
  <c r="X95" i="43"/>
  <c r="Y95" i="43"/>
  <c r="Z97" i="43"/>
  <c r="X98" i="43"/>
  <c r="Y100" i="43"/>
  <c r="Z100" i="43"/>
  <c r="X103" i="43"/>
  <c r="Y103" i="43"/>
  <c r="Z105" i="43"/>
  <c r="X106" i="43"/>
  <c r="X11" i="44"/>
  <c r="R107" i="44"/>
  <c r="V107" i="44"/>
  <c r="AD107" i="44"/>
  <c r="Q107" i="44"/>
  <c r="U107" i="44"/>
  <c r="AC107" i="44"/>
  <c r="P107" i="44"/>
  <c r="T107" i="44"/>
  <c r="AB107" i="44"/>
  <c r="R106" i="44"/>
  <c r="V106" i="44"/>
  <c r="AD106" i="44"/>
  <c r="Q106" i="44"/>
  <c r="U106" i="44"/>
  <c r="AC106" i="44"/>
  <c r="P106" i="44"/>
  <c r="T106" i="44"/>
  <c r="AB106" i="44"/>
  <c r="R105" i="44"/>
  <c r="V105" i="44"/>
  <c r="AD105" i="44"/>
  <c r="Q105" i="44"/>
  <c r="U105" i="44"/>
  <c r="AC105" i="44"/>
  <c r="P105" i="44"/>
  <c r="T105" i="44"/>
  <c r="AB105" i="44"/>
  <c r="R104" i="44"/>
  <c r="V104" i="44"/>
  <c r="AD104" i="44"/>
  <c r="Q104" i="44"/>
  <c r="U104" i="44"/>
  <c r="AC104" i="44"/>
  <c r="P104" i="44"/>
  <c r="T104" i="44"/>
  <c r="AB104" i="44"/>
  <c r="R103" i="44"/>
  <c r="V103" i="44"/>
  <c r="AD103" i="44"/>
  <c r="Q103" i="44"/>
  <c r="U103" i="44"/>
  <c r="AC103" i="44"/>
  <c r="P103" i="44"/>
  <c r="T103" i="44"/>
  <c r="AB103" i="44"/>
  <c r="R102" i="44"/>
  <c r="V102" i="44"/>
  <c r="AD102" i="44"/>
  <c r="Q102" i="44"/>
  <c r="U102" i="44"/>
  <c r="AC102" i="44"/>
  <c r="P102" i="44"/>
  <c r="T102" i="44"/>
  <c r="AB102" i="44"/>
  <c r="R101" i="44"/>
  <c r="V101" i="44"/>
  <c r="AD101" i="44"/>
  <c r="Q101" i="44"/>
  <c r="U101" i="44"/>
  <c r="AC101" i="44"/>
  <c r="P101" i="44"/>
  <c r="T101" i="44"/>
  <c r="AB101" i="44"/>
  <c r="R100" i="44"/>
  <c r="V100" i="44"/>
  <c r="AD100" i="44"/>
  <c r="Q100" i="44"/>
  <c r="U100" i="44"/>
  <c r="AC100" i="44"/>
  <c r="P100" i="44"/>
  <c r="T100" i="44"/>
  <c r="AB100" i="44"/>
  <c r="R99" i="44"/>
  <c r="V99" i="44"/>
  <c r="AD99" i="44"/>
  <c r="Q99" i="44"/>
  <c r="U99" i="44"/>
  <c r="AC99" i="44"/>
  <c r="P99" i="44"/>
  <c r="T99" i="44"/>
  <c r="AB99" i="44"/>
  <c r="R98" i="44"/>
  <c r="V98" i="44"/>
  <c r="AD98" i="44"/>
  <c r="Q98" i="44"/>
  <c r="U98" i="44"/>
  <c r="AC98" i="44"/>
  <c r="P98" i="44"/>
  <c r="T98" i="44"/>
  <c r="AB98" i="44"/>
  <c r="R97" i="44"/>
  <c r="V97" i="44"/>
  <c r="AD97" i="44"/>
  <c r="Q97" i="44"/>
  <c r="U97" i="44"/>
  <c r="AC97" i="44"/>
  <c r="P97" i="44"/>
  <c r="T97" i="44"/>
  <c r="AB97" i="44"/>
  <c r="R96" i="44"/>
  <c r="V96" i="44"/>
  <c r="AD96" i="44"/>
  <c r="Q96" i="44"/>
  <c r="U96" i="44"/>
  <c r="AC96" i="44"/>
  <c r="P96" i="44"/>
  <c r="T96" i="44"/>
  <c r="AB96" i="44"/>
  <c r="R95" i="44"/>
  <c r="V95" i="44"/>
  <c r="AD95" i="44"/>
  <c r="Q95" i="44"/>
  <c r="U95" i="44"/>
  <c r="AC95" i="44"/>
  <c r="P95" i="44"/>
  <c r="T95" i="44"/>
  <c r="AB95" i="44"/>
  <c r="R94" i="44"/>
  <c r="V94" i="44"/>
  <c r="AD94" i="44"/>
  <c r="Q94" i="44"/>
  <c r="U94" i="44"/>
  <c r="AC94" i="44"/>
  <c r="P94" i="44"/>
  <c r="T94" i="44"/>
  <c r="AB94" i="44"/>
  <c r="R93" i="44"/>
  <c r="V93" i="44"/>
  <c r="AD93" i="44"/>
  <c r="Q93" i="44"/>
  <c r="U93" i="44"/>
  <c r="AC93" i="44"/>
  <c r="P93" i="44"/>
  <c r="T93" i="44"/>
  <c r="AB93" i="44"/>
  <c r="R92" i="44"/>
  <c r="V92" i="44"/>
  <c r="AD92" i="44"/>
  <c r="Q92" i="44"/>
  <c r="U92" i="44"/>
  <c r="AC92" i="44"/>
  <c r="P92" i="44"/>
  <c r="T92" i="44"/>
  <c r="AB92" i="44"/>
  <c r="R91" i="44"/>
  <c r="V91" i="44"/>
  <c r="AD91" i="44"/>
  <c r="Q91" i="44"/>
  <c r="U91" i="44"/>
  <c r="AC91" i="44"/>
  <c r="P91" i="44"/>
  <c r="T91" i="44"/>
  <c r="AB91" i="44"/>
  <c r="R90" i="44"/>
  <c r="V90" i="44"/>
  <c r="AD90" i="44"/>
  <c r="Q90" i="44"/>
  <c r="U90" i="44"/>
  <c r="AC90" i="44"/>
  <c r="P90" i="44"/>
  <c r="T90" i="44"/>
  <c r="AB90" i="44"/>
  <c r="R89" i="44"/>
  <c r="V89" i="44"/>
  <c r="AD89" i="44"/>
  <c r="Q89" i="44"/>
  <c r="U89" i="44"/>
  <c r="AC89" i="44"/>
  <c r="P89" i="44"/>
  <c r="T89" i="44"/>
  <c r="AB89" i="44"/>
  <c r="R88" i="44"/>
  <c r="V88" i="44"/>
  <c r="AD88" i="44"/>
  <c r="Q88" i="44"/>
  <c r="U88" i="44"/>
  <c r="AC88" i="44"/>
  <c r="P88" i="44"/>
  <c r="T88" i="44"/>
  <c r="AB88" i="44"/>
  <c r="R87" i="44"/>
  <c r="V87" i="44"/>
  <c r="AD87" i="44"/>
  <c r="Q87" i="44"/>
  <c r="U87" i="44"/>
  <c r="AC87" i="44"/>
  <c r="P87" i="44"/>
  <c r="T87" i="44"/>
  <c r="AB87" i="44"/>
  <c r="R86" i="44"/>
  <c r="V86" i="44"/>
  <c r="AD86" i="44"/>
  <c r="Q86" i="44"/>
  <c r="U86" i="44"/>
  <c r="AC86" i="44"/>
  <c r="P86" i="44"/>
  <c r="T86" i="44"/>
  <c r="AB86" i="44"/>
  <c r="R85" i="44"/>
  <c r="V85" i="44"/>
  <c r="AD85" i="44"/>
  <c r="Q85" i="44"/>
  <c r="U85" i="44"/>
  <c r="AC85" i="44"/>
  <c r="P85" i="44"/>
  <c r="T85" i="44"/>
  <c r="AB85" i="44"/>
  <c r="R84" i="44"/>
  <c r="V84" i="44"/>
  <c r="AD84" i="44"/>
  <c r="Q84" i="44"/>
  <c r="U84" i="44"/>
  <c r="AC84" i="44"/>
  <c r="P84" i="44"/>
  <c r="T84" i="44"/>
  <c r="AB84" i="44"/>
  <c r="R83" i="44"/>
  <c r="V83" i="44"/>
  <c r="AD83" i="44"/>
  <c r="Q83" i="44"/>
  <c r="U83" i="44"/>
  <c r="AC83" i="44"/>
  <c r="P83" i="44"/>
  <c r="T83" i="44"/>
  <c r="AB83" i="44"/>
  <c r="R82" i="44"/>
  <c r="V82" i="44"/>
  <c r="AD82" i="44"/>
  <c r="Q82" i="44"/>
  <c r="U82" i="44"/>
  <c r="AC82" i="44"/>
  <c r="P82" i="44"/>
  <c r="T82" i="44"/>
  <c r="AB82" i="44"/>
  <c r="R81" i="44"/>
  <c r="V81" i="44"/>
  <c r="AD81" i="44"/>
  <c r="Q81" i="44"/>
  <c r="U81" i="44"/>
  <c r="AC81" i="44"/>
  <c r="P81" i="44"/>
  <c r="T81" i="44"/>
  <c r="AB81" i="44"/>
  <c r="R80" i="44"/>
  <c r="V80" i="44"/>
  <c r="AD80" i="44"/>
  <c r="Q80" i="44"/>
  <c r="U80" i="44"/>
  <c r="AC80" i="44"/>
  <c r="P80" i="44"/>
  <c r="T80" i="44"/>
  <c r="AB80" i="44"/>
  <c r="R79" i="44"/>
  <c r="V79" i="44"/>
  <c r="AD79" i="44"/>
  <c r="Q79" i="44"/>
  <c r="U79" i="44"/>
  <c r="AC79" i="44"/>
  <c r="P79" i="44"/>
  <c r="T79" i="44"/>
  <c r="AB79" i="44"/>
  <c r="R78" i="44"/>
  <c r="V78" i="44"/>
  <c r="AD78" i="44"/>
  <c r="Q78" i="44"/>
  <c r="U78" i="44"/>
  <c r="AC78" i="44"/>
  <c r="P78" i="44"/>
  <c r="T78" i="44"/>
  <c r="AB78" i="44"/>
  <c r="R77" i="44"/>
  <c r="V77" i="44"/>
  <c r="AD77" i="44"/>
  <c r="Q77" i="44"/>
  <c r="U77" i="44"/>
  <c r="AC77" i="44"/>
  <c r="P77" i="44"/>
  <c r="T77" i="44"/>
  <c r="AB77" i="44"/>
  <c r="R76" i="44"/>
  <c r="V76" i="44"/>
  <c r="AD76" i="44"/>
  <c r="Q76" i="44"/>
  <c r="U76" i="44"/>
  <c r="AC76" i="44"/>
  <c r="P76" i="44"/>
  <c r="T76" i="44"/>
  <c r="AB76" i="44"/>
  <c r="R75" i="44"/>
  <c r="V75" i="44"/>
  <c r="AD75" i="44"/>
  <c r="Q75" i="44"/>
  <c r="U75" i="44"/>
  <c r="AC75" i="44"/>
  <c r="P75" i="44"/>
  <c r="T75" i="44"/>
  <c r="AB75" i="44"/>
  <c r="R74" i="44"/>
  <c r="V74" i="44"/>
  <c r="AD74" i="44"/>
  <c r="Q74" i="44"/>
  <c r="U74" i="44"/>
  <c r="AC74" i="44"/>
  <c r="P74" i="44"/>
  <c r="T74" i="44"/>
  <c r="AB74" i="44"/>
  <c r="R73" i="44"/>
  <c r="V73" i="44"/>
  <c r="AD73" i="44"/>
  <c r="Q73" i="44"/>
  <c r="U73" i="44"/>
  <c r="AC73" i="44"/>
  <c r="P73" i="44"/>
  <c r="T73" i="44"/>
  <c r="AB73" i="44"/>
  <c r="R72" i="44"/>
  <c r="V72" i="44"/>
  <c r="AD72" i="44"/>
  <c r="Q72" i="44"/>
  <c r="U72" i="44"/>
  <c r="AC72" i="44"/>
  <c r="P72" i="44"/>
  <c r="T72" i="44"/>
  <c r="AB72" i="44"/>
  <c r="R71" i="44"/>
  <c r="V71" i="44"/>
  <c r="AD71" i="44"/>
  <c r="Q71" i="44"/>
  <c r="U71" i="44"/>
  <c r="AC71" i="44"/>
  <c r="P71" i="44"/>
  <c r="T71" i="44"/>
  <c r="AB71" i="44"/>
  <c r="R70" i="44"/>
  <c r="V70" i="44"/>
  <c r="AD70" i="44"/>
  <c r="Q70" i="44"/>
  <c r="U70" i="44"/>
  <c r="AC70" i="44"/>
  <c r="P70" i="44"/>
  <c r="T70" i="44"/>
  <c r="AB70" i="44"/>
  <c r="R69" i="44"/>
  <c r="V69" i="44"/>
  <c r="AD69" i="44"/>
  <c r="Q69" i="44"/>
  <c r="U69" i="44"/>
  <c r="AC69" i="44"/>
  <c r="P69" i="44"/>
  <c r="T69" i="44"/>
  <c r="AB69" i="44"/>
  <c r="R68" i="44"/>
  <c r="V68" i="44"/>
  <c r="AD68" i="44"/>
  <c r="Q68" i="44"/>
  <c r="U68" i="44"/>
  <c r="AC68" i="44"/>
  <c r="P68" i="44"/>
  <c r="T68" i="44"/>
  <c r="AB68" i="44"/>
  <c r="R67" i="44"/>
  <c r="V67" i="44"/>
  <c r="AD67" i="44"/>
  <c r="Q67" i="44"/>
  <c r="U67" i="44"/>
  <c r="AC67" i="44"/>
  <c r="P67" i="44"/>
  <c r="T67" i="44"/>
  <c r="AB67" i="44"/>
  <c r="R66" i="44"/>
  <c r="V66" i="44"/>
  <c r="AD66" i="44"/>
  <c r="Q66" i="44"/>
  <c r="U66" i="44"/>
  <c r="AC66" i="44"/>
  <c r="P66" i="44"/>
  <c r="T66" i="44"/>
  <c r="AB66" i="44"/>
  <c r="R65" i="44"/>
  <c r="V65" i="44"/>
  <c r="AD65" i="44"/>
  <c r="Q65" i="44"/>
  <c r="U65" i="44"/>
  <c r="AC65" i="44"/>
  <c r="P65" i="44"/>
  <c r="T65" i="44"/>
  <c r="AB65" i="44"/>
  <c r="R64" i="44"/>
  <c r="V64" i="44"/>
  <c r="AD64" i="44"/>
  <c r="Q64" i="44"/>
  <c r="U64" i="44"/>
  <c r="AC64" i="44"/>
  <c r="P64" i="44"/>
  <c r="T64" i="44"/>
  <c r="AB64" i="44"/>
  <c r="R63" i="44"/>
  <c r="V63" i="44"/>
  <c r="AD63" i="44"/>
  <c r="Q63" i="44"/>
  <c r="U63" i="44"/>
  <c r="AC63" i="44"/>
  <c r="P63" i="44"/>
  <c r="T63" i="44"/>
  <c r="AB63" i="44"/>
  <c r="R62" i="44"/>
  <c r="V62" i="44"/>
  <c r="AD62" i="44"/>
  <c r="Q62" i="44"/>
  <c r="U62" i="44"/>
  <c r="AC62" i="44"/>
  <c r="P62" i="44"/>
  <c r="T62" i="44"/>
  <c r="AB62" i="44"/>
  <c r="R61" i="44"/>
  <c r="V61" i="44"/>
  <c r="AD61" i="44"/>
  <c r="Q61" i="44"/>
  <c r="U61" i="44"/>
  <c r="AC61" i="44"/>
  <c r="P61" i="44"/>
  <c r="T61" i="44"/>
  <c r="AB61" i="44"/>
  <c r="R60" i="44"/>
  <c r="V60" i="44"/>
  <c r="AD60" i="44"/>
  <c r="Q60" i="44"/>
  <c r="U60" i="44"/>
  <c r="AC60" i="44"/>
  <c r="P60" i="44"/>
  <c r="T60" i="44"/>
  <c r="AB60" i="44"/>
  <c r="R59" i="44"/>
  <c r="V59" i="44"/>
  <c r="AD59" i="44"/>
  <c r="Q59" i="44"/>
  <c r="U59" i="44"/>
  <c r="AC59" i="44"/>
  <c r="P59" i="44"/>
  <c r="T59" i="44"/>
  <c r="AB59" i="44"/>
  <c r="R58" i="44"/>
  <c r="V58" i="44"/>
  <c r="AD58" i="44"/>
  <c r="Q58" i="44"/>
  <c r="U58" i="44"/>
  <c r="AC58" i="44"/>
  <c r="P58" i="44"/>
  <c r="T58" i="44"/>
  <c r="AB58" i="44"/>
  <c r="R57" i="44"/>
  <c r="V57" i="44"/>
  <c r="AD57" i="44"/>
  <c r="Q57" i="44"/>
  <c r="U57" i="44"/>
  <c r="AC57" i="44"/>
  <c r="P57" i="44"/>
  <c r="T57" i="44"/>
  <c r="AB57" i="44"/>
  <c r="R56" i="44"/>
  <c r="V56" i="44"/>
  <c r="AD56" i="44"/>
  <c r="Q56" i="44"/>
  <c r="U56" i="44"/>
  <c r="AC56" i="44"/>
  <c r="P56" i="44"/>
  <c r="T56" i="44"/>
  <c r="AB56" i="44"/>
  <c r="R55" i="44"/>
  <c r="V55" i="44"/>
  <c r="AD55" i="44"/>
  <c r="Q55" i="44"/>
  <c r="U55" i="44"/>
  <c r="AC55" i="44"/>
  <c r="P55" i="44"/>
  <c r="T55" i="44"/>
  <c r="AB55" i="44"/>
  <c r="R54" i="44"/>
  <c r="V54" i="44"/>
  <c r="AD54" i="44"/>
  <c r="Q54" i="44"/>
  <c r="U54" i="44"/>
  <c r="AC54" i="44"/>
  <c r="P54" i="44"/>
  <c r="T54" i="44"/>
  <c r="AB54" i="44"/>
  <c r="R53" i="44"/>
  <c r="V53" i="44"/>
  <c r="AD53" i="44"/>
  <c r="Q53" i="44"/>
  <c r="U53" i="44"/>
  <c r="AC53" i="44"/>
  <c r="P53" i="44"/>
  <c r="T53" i="44"/>
  <c r="AB53" i="44"/>
  <c r="R52" i="44"/>
  <c r="V52" i="44"/>
  <c r="AD52" i="44"/>
  <c r="Q52" i="44"/>
  <c r="U52" i="44"/>
  <c r="AC52" i="44"/>
  <c r="P52" i="44"/>
  <c r="T52" i="44"/>
  <c r="AB52" i="44"/>
  <c r="R51" i="44"/>
  <c r="V51" i="44"/>
  <c r="AD51" i="44"/>
  <c r="Q51" i="44"/>
  <c r="U51" i="44"/>
  <c r="AC51" i="44"/>
  <c r="P51" i="44"/>
  <c r="T51" i="44"/>
  <c r="AB51" i="44"/>
  <c r="R50" i="44"/>
  <c r="V50" i="44"/>
  <c r="AD50" i="44"/>
  <c r="Q50" i="44"/>
  <c r="U50" i="44"/>
  <c r="AC50" i="44"/>
  <c r="P50" i="44"/>
  <c r="T50" i="44"/>
  <c r="AB50" i="44"/>
  <c r="R49" i="44"/>
  <c r="V49" i="44"/>
  <c r="AD49" i="44"/>
  <c r="Q49" i="44"/>
  <c r="U49" i="44"/>
  <c r="AC49" i="44"/>
  <c r="P49" i="44"/>
  <c r="T49" i="44"/>
  <c r="AB49" i="44"/>
  <c r="R48" i="44"/>
  <c r="V48" i="44"/>
  <c r="AD48" i="44"/>
  <c r="Q48" i="44"/>
  <c r="U48" i="44"/>
  <c r="AC48" i="44"/>
  <c r="P48" i="44"/>
  <c r="T48" i="44"/>
  <c r="AB48" i="44"/>
  <c r="R47" i="44"/>
  <c r="V47" i="44"/>
  <c r="AD47" i="44"/>
  <c r="Q47" i="44"/>
  <c r="U47" i="44"/>
  <c r="AC47" i="44"/>
  <c r="P47" i="44"/>
  <c r="T47" i="44"/>
  <c r="AB47" i="44"/>
  <c r="R46" i="44"/>
  <c r="V46" i="44"/>
  <c r="AD46" i="44"/>
  <c r="Q46" i="44"/>
  <c r="U46" i="44"/>
  <c r="AC46" i="44"/>
  <c r="P46" i="44"/>
  <c r="T46" i="44"/>
  <c r="AB46" i="44"/>
  <c r="R45" i="44"/>
  <c r="V45" i="44"/>
  <c r="AD45" i="44"/>
  <c r="Q45" i="44"/>
  <c r="U45" i="44"/>
  <c r="AC45" i="44"/>
  <c r="P45" i="44"/>
  <c r="T45" i="44"/>
  <c r="AB45" i="44"/>
  <c r="R44" i="44"/>
  <c r="V44" i="44"/>
  <c r="AD44" i="44"/>
  <c r="Q44" i="44"/>
  <c r="U44" i="44"/>
  <c r="AC44" i="44"/>
  <c r="P44" i="44"/>
  <c r="T44" i="44"/>
  <c r="AB44" i="44"/>
  <c r="R43" i="44"/>
  <c r="V43" i="44"/>
  <c r="AD43" i="44"/>
  <c r="Q43" i="44"/>
  <c r="U43" i="44"/>
  <c r="AC43" i="44"/>
  <c r="P43" i="44"/>
  <c r="T43" i="44"/>
  <c r="AB43" i="44"/>
  <c r="R42" i="44"/>
  <c r="V42" i="44"/>
  <c r="AD42" i="44"/>
  <c r="Q42" i="44"/>
  <c r="U42" i="44"/>
  <c r="AC42" i="44"/>
  <c r="P42" i="44"/>
  <c r="T42" i="44"/>
  <c r="AB42" i="44"/>
  <c r="R41" i="44"/>
  <c r="V41" i="44"/>
  <c r="AD41" i="44"/>
  <c r="Q41" i="44"/>
  <c r="U41" i="44"/>
  <c r="AC41" i="44"/>
  <c r="P41" i="44"/>
  <c r="T41" i="44"/>
  <c r="AB41" i="44"/>
  <c r="R40" i="44"/>
  <c r="V40" i="44"/>
  <c r="AD40" i="44"/>
  <c r="Q40" i="44"/>
  <c r="U40" i="44"/>
  <c r="AC40" i="44"/>
  <c r="P40" i="44"/>
  <c r="T40" i="44"/>
  <c r="AB40" i="44"/>
  <c r="R39" i="44"/>
  <c r="V39" i="44"/>
  <c r="AD39" i="44"/>
  <c r="Q39" i="44"/>
  <c r="U39" i="44"/>
  <c r="AC39" i="44"/>
  <c r="P39" i="44"/>
  <c r="T39" i="44"/>
  <c r="AB39" i="44"/>
  <c r="R38" i="44"/>
  <c r="V38" i="44"/>
  <c r="AD38" i="44"/>
  <c r="Q38" i="44"/>
  <c r="U38" i="44"/>
  <c r="AC38" i="44"/>
  <c r="P38" i="44"/>
  <c r="T38" i="44"/>
  <c r="AB38" i="44"/>
  <c r="R37" i="44"/>
  <c r="V37" i="44"/>
  <c r="AD37" i="44"/>
  <c r="Q37" i="44"/>
  <c r="U37" i="44"/>
  <c r="AC37" i="44"/>
  <c r="P37" i="44"/>
  <c r="T37" i="44"/>
  <c r="AB37" i="44"/>
  <c r="R36" i="44"/>
  <c r="V36" i="44"/>
  <c r="AD36" i="44"/>
  <c r="Q36" i="44"/>
  <c r="U36" i="44"/>
  <c r="AC36" i="44"/>
  <c r="P36" i="44"/>
  <c r="T36" i="44"/>
  <c r="AB36" i="44"/>
  <c r="R35" i="44"/>
  <c r="V35" i="44"/>
  <c r="AD35" i="44"/>
  <c r="Q35" i="44"/>
  <c r="U35" i="44"/>
  <c r="AC35" i="44"/>
  <c r="P35" i="44"/>
  <c r="T35" i="44"/>
  <c r="AB35" i="44"/>
  <c r="R34" i="44"/>
  <c r="V34" i="44"/>
  <c r="AD34" i="44"/>
  <c r="Q34" i="44"/>
  <c r="U34" i="44"/>
  <c r="AC34" i="44"/>
  <c r="P34" i="44"/>
  <c r="T34" i="44"/>
  <c r="AB34" i="44"/>
  <c r="R33" i="44"/>
  <c r="V33" i="44"/>
  <c r="AD33" i="44"/>
  <c r="Q33" i="44"/>
  <c r="U33" i="44"/>
  <c r="AC33" i="44"/>
  <c r="P33" i="44"/>
  <c r="T33" i="44"/>
  <c r="AB33" i="44"/>
  <c r="R32" i="44"/>
  <c r="V32" i="44"/>
  <c r="AD32" i="44"/>
  <c r="Q32" i="44"/>
  <c r="U32" i="44"/>
  <c r="AC32" i="44"/>
  <c r="P32" i="44"/>
  <c r="T32" i="44"/>
  <c r="AB32" i="44"/>
  <c r="R31" i="44"/>
  <c r="V31" i="44"/>
  <c r="AD31" i="44"/>
  <c r="Q31" i="44"/>
  <c r="U31" i="44"/>
  <c r="AC31" i="44"/>
  <c r="P31" i="44"/>
  <c r="T31" i="44"/>
  <c r="AB31" i="44"/>
  <c r="R30" i="44"/>
  <c r="V30" i="44"/>
  <c r="AD30" i="44"/>
  <c r="Q30" i="44"/>
  <c r="U30" i="44"/>
  <c r="AC30" i="44"/>
  <c r="P30" i="44"/>
  <c r="T30" i="44"/>
  <c r="AB30" i="44"/>
  <c r="R29" i="44"/>
  <c r="V29" i="44"/>
  <c r="AD29" i="44"/>
  <c r="Q29" i="44"/>
  <c r="U29" i="44"/>
  <c r="AC29" i="44"/>
  <c r="P29" i="44"/>
  <c r="T29" i="44"/>
  <c r="AB29" i="44"/>
  <c r="R28" i="44"/>
  <c r="V28" i="44"/>
  <c r="AD28" i="44"/>
  <c r="Q28" i="44"/>
  <c r="U28" i="44"/>
  <c r="AC28" i="44"/>
  <c r="P28" i="44"/>
  <c r="T28" i="44"/>
  <c r="AB28" i="44"/>
  <c r="R27" i="44"/>
  <c r="V27" i="44"/>
  <c r="AD27" i="44"/>
  <c r="Q27" i="44"/>
  <c r="U27" i="44"/>
  <c r="AC27" i="44"/>
  <c r="P27" i="44"/>
  <c r="T27" i="44"/>
  <c r="AB27" i="44"/>
  <c r="R26" i="44"/>
  <c r="V26" i="44"/>
  <c r="AD26" i="44"/>
  <c r="Q26" i="44"/>
  <c r="U26" i="44"/>
  <c r="AC26" i="44"/>
  <c r="P26" i="44"/>
  <c r="T26" i="44"/>
  <c r="AB26" i="44"/>
  <c r="R25" i="44"/>
  <c r="V25" i="44"/>
  <c r="AD25" i="44"/>
  <c r="Q25" i="44"/>
  <c r="U25" i="44"/>
  <c r="AC25" i="44"/>
  <c r="P25" i="44"/>
  <c r="T25" i="44"/>
  <c r="AB25" i="44"/>
  <c r="R24" i="44"/>
  <c r="V24" i="44"/>
  <c r="AD24" i="44"/>
  <c r="Q24" i="44"/>
  <c r="U24" i="44"/>
  <c r="AC24" i="44"/>
  <c r="P24" i="44"/>
  <c r="T24" i="44"/>
  <c r="AB24" i="44"/>
  <c r="R23" i="44"/>
  <c r="V23" i="44"/>
  <c r="AD23" i="44"/>
  <c r="Q23" i="44"/>
  <c r="U23" i="44"/>
  <c r="AC23" i="44"/>
  <c r="P23" i="44"/>
  <c r="T23" i="44"/>
  <c r="AB23" i="44"/>
  <c r="R22" i="44"/>
  <c r="V22" i="44"/>
  <c r="AD22" i="44"/>
  <c r="Q22" i="44"/>
  <c r="U22" i="44"/>
  <c r="AC22" i="44"/>
  <c r="P22" i="44"/>
  <c r="T22" i="44"/>
  <c r="AB22" i="44"/>
  <c r="R21" i="44"/>
  <c r="V21" i="44"/>
  <c r="AD21" i="44"/>
  <c r="Q21" i="44"/>
  <c r="U21" i="44"/>
  <c r="AC21" i="44"/>
  <c r="P21" i="44"/>
  <c r="T21" i="44"/>
  <c r="AB21" i="44"/>
  <c r="R20" i="44"/>
  <c r="V20" i="44"/>
  <c r="AD20" i="44"/>
  <c r="Q20" i="44"/>
  <c r="U20" i="44"/>
  <c r="AC20" i="44"/>
  <c r="P20" i="44"/>
  <c r="T20" i="44"/>
  <c r="AB20" i="44"/>
  <c r="R19" i="44"/>
  <c r="V19" i="44"/>
  <c r="AD19" i="44"/>
  <c r="Q19" i="44"/>
  <c r="U19" i="44"/>
  <c r="AC19" i="44"/>
  <c r="P19" i="44"/>
  <c r="T19" i="44"/>
  <c r="AB19" i="44"/>
  <c r="R18" i="44"/>
  <c r="V18" i="44"/>
  <c r="AD18" i="44"/>
  <c r="Q18" i="44"/>
  <c r="U18" i="44"/>
  <c r="AC18" i="44"/>
  <c r="P18" i="44"/>
  <c r="T18" i="44"/>
  <c r="AB18" i="44"/>
  <c r="R17" i="44"/>
  <c r="V17" i="44"/>
  <c r="AD17" i="44"/>
  <c r="Q17" i="44"/>
  <c r="U17" i="44"/>
  <c r="AC17" i="44"/>
  <c r="P17" i="44"/>
  <c r="T17" i="44"/>
  <c r="AB17" i="44"/>
  <c r="R16" i="44"/>
  <c r="V16" i="44"/>
  <c r="AD16" i="44"/>
  <c r="Q16" i="44"/>
  <c r="U16" i="44"/>
  <c r="AC16" i="44"/>
  <c r="P16" i="44"/>
  <c r="T16" i="44"/>
  <c r="AB16" i="44"/>
  <c r="R15" i="44"/>
  <c r="V15" i="44"/>
  <c r="AD15" i="44"/>
  <c r="Q15" i="44"/>
  <c r="U15" i="44"/>
  <c r="AC15" i="44"/>
  <c r="P15" i="44"/>
  <c r="T15" i="44"/>
  <c r="AB15" i="44"/>
  <c r="R14" i="44"/>
  <c r="V14" i="44"/>
  <c r="AD14" i="44"/>
  <c r="Q14" i="44"/>
  <c r="U14" i="44"/>
  <c r="AC14" i="44"/>
  <c r="P14" i="44"/>
  <c r="T14" i="44"/>
  <c r="AB14" i="44"/>
  <c r="R13" i="44"/>
  <c r="V13" i="44"/>
  <c r="AD13" i="44"/>
  <c r="Q13" i="44"/>
  <c r="U13" i="44"/>
  <c r="AC13" i="44"/>
  <c r="P13" i="44"/>
  <c r="T13" i="44"/>
  <c r="AB13" i="44"/>
  <c r="R12" i="44"/>
  <c r="V12" i="44"/>
  <c r="AD12" i="44"/>
  <c r="Q12" i="44"/>
  <c r="U12" i="44"/>
  <c r="AC12" i="44"/>
  <c r="P12" i="44"/>
  <c r="T12" i="44"/>
  <c r="AB12" i="44"/>
  <c r="Z107" i="39"/>
  <c r="Y107" i="39"/>
  <c r="X107" i="39"/>
  <c r="Z106" i="39"/>
  <c r="Y106" i="39"/>
  <c r="X106" i="39"/>
  <c r="Z105" i="39"/>
  <c r="X105" i="39"/>
  <c r="Z104" i="39"/>
  <c r="Y104" i="39"/>
  <c r="X104" i="39"/>
  <c r="Z103" i="39"/>
  <c r="Y103" i="39"/>
  <c r="X103" i="39"/>
  <c r="Y102" i="39"/>
  <c r="X102" i="39"/>
  <c r="Z101" i="39"/>
  <c r="Y101" i="39"/>
  <c r="X101" i="39"/>
  <c r="Z100" i="39"/>
  <c r="Y100" i="39"/>
  <c r="Z99" i="39"/>
  <c r="Y99" i="39"/>
  <c r="X99" i="39"/>
  <c r="Z98" i="39"/>
  <c r="Y98" i="39"/>
  <c r="X98" i="39"/>
  <c r="Z97" i="39"/>
  <c r="X97" i="39"/>
  <c r="Z96" i="39"/>
  <c r="Y96" i="39"/>
  <c r="X96" i="39"/>
  <c r="Z95" i="39"/>
  <c r="Y95" i="39"/>
  <c r="X95" i="39"/>
  <c r="Y94" i="39"/>
  <c r="X94" i="39"/>
  <c r="Z93" i="39"/>
  <c r="Y93" i="39"/>
  <c r="X93" i="39"/>
  <c r="Z92" i="39"/>
  <c r="Y92" i="39"/>
  <c r="Z91" i="39"/>
  <c r="Y91" i="39"/>
  <c r="X91" i="39"/>
  <c r="Z90" i="39"/>
  <c r="Y90" i="39"/>
  <c r="X90" i="39"/>
  <c r="Z89" i="39"/>
  <c r="X89" i="39"/>
  <c r="Z88" i="39"/>
  <c r="Y88" i="39"/>
  <c r="X88" i="39"/>
  <c r="Z87" i="39"/>
  <c r="Y87" i="39"/>
  <c r="X87" i="39"/>
  <c r="Y86" i="39"/>
  <c r="X86" i="39"/>
  <c r="Z85" i="39"/>
  <c r="Y85" i="39"/>
  <c r="X85" i="39"/>
  <c r="Z84" i="39"/>
  <c r="Y84" i="39"/>
  <c r="Z83" i="39"/>
  <c r="Y83" i="39"/>
  <c r="X83" i="39"/>
  <c r="Z82" i="39"/>
  <c r="Y82" i="39"/>
  <c r="X82" i="39"/>
  <c r="Z81" i="39"/>
  <c r="X81" i="39"/>
  <c r="Z80" i="39"/>
  <c r="Y80" i="39"/>
  <c r="X80" i="39"/>
  <c r="Z79" i="39"/>
  <c r="Y79" i="39"/>
  <c r="X79" i="39"/>
  <c r="Y78" i="39"/>
  <c r="X78" i="39"/>
  <c r="Z77" i="39"/>
  <c r="Y77" i="39"/>
  <c r="X77" i="39"/>
  <c r="Z76" i="39"/>
  <c r="Y76" i="39"/>
  <c r="Z75" i="39"/>
  <c r="Y75" i="39"/>
  <c r="X75" i="39"/>
  <c r="Z74" i="39"/>
  <c r="Y74" i="39"/>
  <c r="X74" i="39"/>
  <c r="Z73" i="39"/>
  <c r="X73" i="39"/>
  <c r="Z72" i="39"/>
  <c r="Y72" i="39"/>
  <c r="X72" i="39"/>
  <c r="Z71" i="39"/>
  <c r="Y71" i="39"/>
  <c r="X71" i="39"/>
  <c r="Y70" i="39"/>
  <c r="X70" i="39"/>
  <c r="Z69" i="39"/>
  <c r="Y69" i="39"/>
  <c r="X69" i="39"/>
  <c r="Z68" i="39"/>
  <c r="Y68" i="39"/>
  <c r="Z67" i="39"/>
  <c r="Y67" i="39"/>
  <c r="X67" i="39"/>
  <c r="Z66" i="39"/>
  <c r="Y66" i="39"/>
  <c r="X66" i="39"/>
  <c r="Z65" i="39"/>
  <c r="X65" i="39"/>
  <c r="Z64" i="39"/>
  <c r="Y64" i="39"/>
  <c r="X64" i="39"/>
  <c r="Z63" i="39"/>
  <c r="Y63" i="39"/>
  <c r="X63" i="39"/>
  <c r="Y62" i="39"/>
  <c r="X62" i="39"/>
  <c r="Z61" i="39"/>
  <c r="Y61" i="39"/>
  <c r="X61" i="39"/>
  <c r="Z60" i="39"/>
  <c r="Y60" i="39"/>
  <c r="Z59" i="39"/>
  <c r="Y59" i="39"/>
  <c r="X59" i="39"/>
  <c r="Z58" i="39"/>
  <c r="Y58" i="39"/>
  <c r="X58" i="39"/>
  <c r="Z57" i="39"/>
  <c r="X57" i="39"/>
  <c r="Z56" i="39"/>
  <c r="Y56" i="39"/>
  <c r="X56" i="39"/>
  <c r="Z55" i="39"/>
  <c r="Y55" i="39"/>
  <c r="X55" i="39"/>
  <c r="Y54" i="39"/>
  <c r="X54" i="39"/>
  <c r="Z53" i="39"/>
  <c r="Y53" i="39"/>
  <c r="X53" i="39"/>
  <c r="Z52" i="39"/>
  <c r="Y52" i="39"/>
  <c r="Z51" i="39"/>
  <c r="Y51" i="39"/>
  <c r="X51" i="39"/>
  <c r="Z50" i="39"/>
  <c r="Y50" i="39"/>
  <c r="X50" i="39"/>
  <c r="Z49" i="39"/>
  <c r="X49" i="39"/>
  <c r="Z48" i="39"/>
  <c r="Y48" i="39"/>
  <c r="X48" i="39"/>
  <c r="Z47" i="39"/>
  <c r="Y47" i="39"/>
  <c r="X47" i="39"/>
  <c r="Y46" i="39"/>
  <c r="X46" i="39"/>
  <c r="Z45" i="39"/>
  <c r="Y45" i="39"/>
  <c r="X45" i="39"/>
  <c r="Z44" i="39"/>
  <c r="Y44" i="39"/>
  <c r="Z43" i="39"/>
  <c r="Y43" i="39"/>
  <c r="X43" i="39"/>
  <c r="Z42" i="39"/>
  <c r="Y42" i="39"/>
  <c r="X42" i="39"/>
  <c r="Z41" i="39"/>
  <c r="X41" i="39"/>
  <c r="Z40" i="39"/>
  <c r="Y40" i="39"/>
  <c r="X40" i="39"/>
  <c r="Z39" i="39"/>
  <c r="Y39" i="39"/>
  <c r="X39" i="39"/>
  <c r="Y38" i="39"/>
  <c r="X38" i="39"/>
  <c r="Z37" i="39"/>
  <c r="Y37" i="39"/>
  <c r="X37" i="39"/>
  <c r="Z36" i="39"/>
  <c r="Y36" i="39"/>
  <c r="Z35" i="39"/>
  <c r="Y35" i="39"/>
  <c r="X35" i="39"/>
  <c r="Z34" i="39"/>
  <c r="Y34" i="39"/>
  <c r="X34" i="39"/>
  <c r="Z33" i="39"/>
  <c r="X33" i="39"/>
  <c r="Z32" i="39"/>
  <c r="Y32" i="39"/>
  <c r="X32" i="39"/>
  <c r="Z31" i="39"/>
  <c r="Y31" i="39"/>
  <c r="X31" i="39"/>
  <c r="Y30" i="39"/>
  <c r="X30" i="39"/>
  <c r="Z29" i="39"/>
  <c r="Y29" i="39"/>
  <c r="X29" i="39"/>
  <c r="Z28" i="39"/>
  <c r="Y28" i="39"/>
  <c r="Z27" i="39"/>
  <c r="Y27" i="39"/>
  <c r="X27" i="39"/>
  <c r="Z26" i="39"/>
  <c r="Y26" i="39"/>
  <c r="X26" i="39"/>
  <c r="Z25" i="39"/>
  <c r="X25" i="39"/>
  <c r="Z24" i="39"/>
  <c r="Y24" i="39"/>
  <c r="X24" i="39"/>
  <c r="Z23" i="39"/>
  <c r="Y23" i="39"/>
  <c r="X23" i="39"/>
  <c r="Y22" i="39"/>
  <c r="X22" i="39"/>
  <c r="Z21" i="39"/>
  <c r="Y21" i="39"/>
  <c r="X21" i="39"/>
  <c r="Z20" i="39"/>
  <c r="Y20" i="39"/>
  <c r="Z19" i="39"/>
  <c r="Y19" i="39"/>
  <c r="X19" i="39"/>
  <c r="Z18" i="39"/>
  <c r="Y18" i="39"/>
  <c r="X18" i="39"/>
  <c r="Z17" i="39"/>
  <c r="X17" i="39"/>
  <c r="Z16" i="39"/>
  <c r="Y16" i="39"/>
  <c r="X16" i="39"/>
  <c r="Z15" i="39"/>
  <c r="Y15" i="39"/>
  <c r="X15" i="39"/>
  <c r="Y14" i="39"/>
  <c r="X14" i="39"/>
  <c r="Z13" i="39"/>
  <c r="Y13" i="39"/>
  <c r="X13" i="39"/>
  <c r="Z12" i="39"/>
  <c r="Y12" i="39"/>
  <c r="Z107" i="40"/>
  <c r="Y107" i="40"/>
  <c r="X107" i="40"/>
  <c r="Z106" i="40"/>
  <c r="Y106" i="40"/>
  <c r="Z105" i="40"/>
  <c r="Y105" i="40"/>
  <c r="X105" i="40"/>
  <c r="Z104" i="40"/>
  <c r="Y104" i="40"/>
  <c r="X104" i="40"/>
  <c r="Z103" i="40"/>
  <c r="X103" i="40"/>
  <c r="Z102" i="40"/>
  <c r="Y102" i="40"/>
  <c r="X102" i="40"/>
  <c r="Z101" i="40"/>
  <c r="Y101" i="40"/>
  <c r="X101" i="40"/>
  <c r="Y100" i="40"/>
  <c r="X100" i="40"/>
  <c r="Z99" i="40"/>
  <c r="Y99" i="40"/>
  <c r="X99" i="40"/>
  <c r="Z98" i="40"/>
  <c r="Y98" i="40"/>
  <c r="Z97" i="40"/>
  <c r="Y97" i="40"/>
  <c r="X97" i="40"/>
  <c r="Z96" i="40"/>
  <c r="Y96" i="40"/>
  <c r="X96" i="40"/>
  <c r="Z95" i="40"/>
  <c r="X95" i="40"/>
  <c r="Z94" i="40"/>
  <c r="Y94" i="40"/>
  <c r="X94" i="40"/>
  <c r="Z93" i="40"/>
  <c r="Y93" i="40"/>
  <c r="X93" i="40"/>
  <c r="Y92" i="40"/>
  <c r="X92" i="40"/>
  <c r="Z91" i="40"/>
  <c r="Y91" i="40"/>
  <c r="X91" i="40"/>
  <c r="Z90" i="40"/>
  <c r="Y90" i="40"/>
  <c r="Z89" i="40"/>
  <c r="Y89" i="40"/>
  <c r="X89" i="40"/>
  <c r="Z88" i="40"/>
  <c r="Y88" i="40"/>
  <c r="X88" i="40"/>
  <c r="Z87" i="40"/>
  <c r="X87" i="40"/>
  <c r="Z86" i="40"/>
  <c r="Y86" i="40"/>
  <c r="X86" i="40"/>
  <c r="Z85" i="40"/>
  <c r="Y85" i="40"/>
  <c r="X85" i="40"/>
  <c r="Y84" i="40"/>
  <c r="X84" i="40"/>
  <c r="Z83" i="40"/>
  <c r="Y83" i="40"/>
  <c r="X83" i="40"/>
  <c r="Z82" i="40"/>
  <c r="Y82" i="40"/>
  <c r="Z81" i="40"/>
  <c r="Y81" i="40"/>
  <c r="X81" i="40"/>
  <c r="Z80" i="40"/>
  <c r="Y80" i="40"/>
  <c r="X80" i="40"/>
  <c r="Z79" i="40"/>
  <c r="X79" i="40"/>
  <c r="Z78" i="40"/>
  <c r="Y78" i="40"/>
  <c r="X78" i="40"/>
  <c r="Z77" i="40"/>
  <c r="Y77" i="40"/>
  <c r="X77" i="40"/>
  <c r="Y76" i="40"/>
  <c r="X76" i="40"/>
  <c r="Z75" i="40"/>
  <c r="Y75" i="40"/>
  <c r="X75" i="40"/>
  <c r="Z74" i="40"/>
  <c r="Y74" i="40"/>
  <c r="Z73" i="40"/>
  <c r="Y73" i="40"/>
  <c r="X73" i="40"/>
  <c r="Z72" i="40"/>
  <c r="Y72" i="40"/>
  <c r="X72" i="40"/>
  <c r="Z71" i="40"/>
  <c r="X71" i="40"/>
  <c r="Z70" i="40"/>
  <c r="Y70" i="40"/>
  <c r="X70" i="40"/>
  <c r="Z69" i="40"/>
  <c r="Y69" i="40"/>
  <c r="X69" i="40"/>
  <c r="Y68" i="40"/>
  <c r="X68" i="40"/>
  <c r="Z67" i="40"/>
  <c r="Y67" i="40"/>
  <c r="X67" i="40"/>
  <c r="Z66" i="40"/>
  <c r="Y66" i="40"/>
  <c r="Z65" i="40"/>
  <c r="Y65" i="40"/>
  <c r="X65" i="40"/>
  <c r="Z64" i="40"/>
  <c r="Y64" i="40"/>
  <c r="X64" i="40"/>
  <c r="Z63" i="40"/>
  <c r="X63" i="40"/>
  <c r="Z62" i="40"/>
  <c r="Y62" i="40"/>
  <c r="X62" i="40"/>
  <c r="Z61" i="40"/>
  <c r="Y61" i="40"/>
  <c r="X61" i="40"/>
  <c r="Y60" i="40"/>
  <c r="X60" i="40"/>
  <c r="Z59" i="40"/>
  <c r="Y59" i="40"/>
  <c r="X59" i="40"/>
  <c r="Z58" i="40"/>
  <c r="Y58" i="40"/>
  <c r="Z57" i="40"/>
  <c r="Y57" i="40"/>
  <c r="X57" i="40"/>
  <c r="Z56" i="40"/>
  <c r="Y56" i="40"/>
  <c r="X56" i="40"/>
  <c r="Z55" i="40"/>
  <c r="X55" i="40"/>
  <c r="Z54" i="40"/>
  <c r="Y54" i="40"/>
  <c r="X54" i="40"/>
  <c r="Z53" i="40"/>
  <c r="Y53" i="40"/>
  <c r="X53" i="40"/>
  <c r="Y52" i="40"/>
  <c r="X52" i="40"/>
  <c r="Z51" i="40"/>
  <c r="Y51" i="40"/>
  <c r="X51" i="40"/>
  <c r="Z50" i="40"/>
  <c r="Y50" i="40"/>
  <c r="Z49" i="40"/>
  <c r="Y49" i="40"/>
  <c r="X49" i="40"/>
  <c r="Z48" i="40"/>
  <c r="Y48" i="40"/>
  <c r="X48" i="40"/>
  <c r="Z47" i="40"/>
  <c r="X47" i="40"/>
  <c r="Z46" i="40"/>
  <c r="Y46" i="40"/>
  <c r="X46" i="40"/>
  <c r="Z45" i="40"/>
  <c r="Y45" i="40"/>
  <c r="X45" i="40"/>
  <c r="Y44" i="40"/>
  <c r="X44" i="40"/>
  <c r="Z43" i="40"/>
  <c r="Y43" i="40"/>
  <c r="X43" i="40"/>
  <c r="Z42" i="40"/>
  <c r="Y42" i="40"/>
  <c r="Z41" i="40"/>
  <c r="Y41" i="40"/>
  <c r="X41" i="40"/>
  <c r="Z40" i="40"/>
  <c r="Y40" i="40"/>
  <c r="X40" i="40"/>
  <c r="Z39" i="40"/>
  <c r="X39" i="40"/>
  <c r="Z38" i="40"/>
  <c r="Y38" i="40"/>
  <c r="X38" i="40"/>
  <c r="Z37" i="40"/>
  <c r="Y37" i="40"/>
  <c r="X37" i="40"/>
  <c r="Y36" i="40"/>
  <c r="X36" i="40"/>
  <c r="Z35" i="40"/>
  <c r="Y35" i="40"/>
  <c r="X35" i="40"/>
  <c r="Z34" i="40"/>
  <c r="Y34" i="40"/>
  <c r="Z33" i="40"/>
  <c r="Y33" i="40"/>
  <c r="X33" i="40"/>
  <c r="Z32" i="40"/>
  <c r="Y32" i="40"/>
  <c r="X32" i="40"/>
  <c r="Z31" i="40"/>
  <c r="X31" i="40"/>
  <c r="Z30" i="40"/>
  <c r="Y30" i="40"/>
  <c r="X30" i="40"/>
  <c r="Z29" i="40"/>
  <c r="Y29" i="40"/>
  <c r="X29" i="40"/>
  <c r="Y28" i="40"/>
  <c r="X28" i="40"/>
  <c r="Z27" i="40"/>
  <c r="Y27" i="40"/>
  <c r="X27" i="40"/>
  <c r="Z26" i="40"/>
  <c r="Y26" i="40"/>
  <c r="Z25" i="40"/>
  <c r="Y25" i="40"/>
  <c r="X25" i="40"/>
  <c r="Z24" i="40"/>
  <c r="Y24" i="40"/>
  <c r="X24" i="40"/>
  <c r="Z23" i="40"/>
  <c r="X23" i="40"/>
  <c r="Z22" i="40"/>
  <c r="Y22" i="40"/>
  <c r="X22" i="40"/>
  <c r="Z21" i="40"/>
  <c r="Y21" i="40"/>
  <c r="X21" i="40"/>
  <c r="Y20" i="40"/>
  <c r="X20" i="40"/>
  <c r="Z19" i="40"/>
  <c r="Y19" i="40"/>
  <c r="X19" i="40"/>
  <c r="Z18" i="40"/>
  <c r="Y18" i="40"/>
  <c r="Z17" i="40"/>
  <c r="Y17" i="40"/>
  <c r="X17" i="40"/>
  <c r="Z16" i="40"/>
  <c r="Y16" i="40"/>
  <c r="X16" i="40"/>
  <c r="Z15" i="40"/>
  <c r="X15" i="40"/>
  <c r="Z14" i="40"/>
  <c r="Y14" i="40"/>
  <c r="X14" i="40"/>
  <c r="Z13" i="40"/>
  <c r="Y13" i="40"/>
  <c r="X13" i="40"/>
  <c r="Y12" i="40"/>
  <c r="X12" i="40"/>
  <c r="Z107" i="41"/>
  <c r="Y107" i="41"/>
  <c r="X107" i="41"/>
  <c r="Z106" i="41"/>
  <c r="Y106" i="41"/>
  <c r="X106" i="41"/>
  <c r="Z105" i="41"/>
  <c r="X105" i="41"/>
  <c r="Z104" i="41"/>
  <c r="Y104" i="41"/>
  <c r="X104" i="41"/>
  <c r="Z103" i="41"/>
  <c r="Y103" i="41"/>
  <c r="X103" i="41"/>
  <c r="Y102" i="41"/>
  <c r="X102" i="41"/>
  <c r="Z101" i="41"/>
  <c r="Y101" i="41"/>
  <c r="X101" i="41"/>
  <c r="Z100" i="41"/>
  <c r="Y100" i="41"/>
  <c r="Z99" i="41"/>
  <c r="Y99" i="41"/>
  <c r="X99" i="41"/>
  <c r="Z98" i="41"/>
  <c r="Y98" i="41"/>
  <c r="X98" i="41"/>
  <c r="Z97" i="41"/>
  <c r="X97" i="41"/>
  <c r="Z96" i="41"/>
  <c r="Y96" i="41"/>
  <c r="X96" i="41"/>
  <c r="Z95" i="41"/>
  <c r="Y95" i="41"/>
  <c r="X95" i="41"/>
  <c r="Y94" i="41"/>
  <c r="X94" i="41"/>
  <c r="Z93" i="41"/>
  <c r="Y93" i="41"/>
  <c r="X93" i="41"/>
  <c r="Z92" i="41"/>
  <c r="Y92" i="41"/>
  <c r="Z91" i="41"/>
  <c r="Y91" i="41"/>
  <c r="X91" i="41"/>
  <c r="Z90" i="41"/>
  <c r="Y90" i="41"/>
  <c r="X90" i="41"/>
  <c r="Z89" i="41"/>
  <c r="X89" i="41"/>
  <c r="Z88" i="41"/>
  <c r="Y88" i="41"/>
  <c r="X88" i="41"/>
  <c r="Z87" i="41"/>
  <c r="Y87" i="41"/>
  <c r="X87" i="41"/>
  <c r="Y86" i="41"/>
  <c r="X86" i="41"/>
  <c r="Z85" i="41"/>
  <c r="Y85" i="41"/>
  <c r="X85" i="41"/>
  <c r="Z84" i="41"/>
  <c r="Y84" i="41"/>
  <c r="Z83" i="41"/>
  <c r="Y83" i="41"/>
  <c r="X83" i="41"/>
  <c r="Z82" i="41"/>
  <c r="Y82" i="41"/>
  <c r="X82" i="41"/>
  <c r="Z81" i="41"/>
  <c r="X81" i="41"/>
  <c r="Z80" i="41"/>
  <c r="Y80" i="41"/>
  <c r="X80" i="41"/>
  <c r="Z79" i="41"/>
  <c r="Y79" i="41"/>
  <c r="X79" i="41"/>
  <c r="Y78" i="41"/>
  <c r="X78" i="41"/>
  <c r="Z77" i="41"/>
  <c r="Y77" i="41"/>
  <c r="X77" i="41"/>
  <c r="Z76" i="41"/>
  <c r="Y76" i="41"/>
  <c r="Z75" i="41"/>
  <c r="Y75" i="41"/>
  <c r="X75" i="41"/>
  <c r="Z74" i="41"/>
  <c r="Y74" i="41"/>
  <c r="X74" i="41"/>
  <c r="Z73" i="41"/>
  <c r="X73" i="41"/>
  <c r="Z72" i="41"/>
  <c r="Y72" i="41"/>
  <c r="X72" i="41"/>
  <c r="Z71" i="41"/>
  <c r="Y71" i="41"/>
  <c r="X71" i="41"/>
  <c r="Y70" i="41"/>
  <c r="X70" i="41"/>
  <c r="Z69" i="41"/>
  <c r="Y69" i="41"/>
  <c r="X69" i="41"/>
  <c r="Z68" i="41"/>
  <c r="Y68" i="41"/>
  <c r="Z67" i="41"/>
  <c r="Y67" i="41"/>
  <c r="X67" i="41"/>
  <c r="Z66" i="41"/>
  <c r="Y66" i="41"/>
  <c r="X66" i="41"/>
  <c r="Z65" i="41"/>
  <c r="X65" i="41"/>
  <c r="Z64" i="41"/>
  <c r="Y64" i="41"/>
  <c r="X64" i="41"/>
  <c r="Z63" i="41"/>
  <c r="Y63" i="41"/>
  <c r="X63" i="41"/>
  <c r="Y62" i="41"/>
  <c r="X62" i="41"/>
  <c r="Z61" i="41"/>
  <c r="Y61" i="41"/>
  <c r="X61" i="41"/>
  <c r="Z60" i="41"/>
  <c r="Y60" i="41"/>
  <c r="Z59" i="41"/>
  <c r="Y59" i="41"/>
  <c r="X59" i="41"/>
  <c r="Z58" i="41"/>
  <c r="Y58" i="41"/>
  <c r="X58" i="41"/>
  <c r="Z57" i="41"/>
  <c r="X57" i="41"/>
  <c r="Z56" i="41"/>
  <c r="Y56" i="41"/>
  <c r="X56" i="41"/>
  <c r="Z55" i="41"/>
  <c r="Y55" i="41"/>
  <c r="X55" i="41"/>
  <c r="Y54" i="41"/>
  <c r="X54" i="41"/>
  <c r="Z53" i="41"/>
  <c r="Y53" i="41"/>
  <c r="X53" i="41"/>
  <c r="Z52" i="41"/>
  <c r="Y52" i="41"/>
  <c r="Z51" i="41"/>
  <c r="Y51" i="41"/>
  <c r="X51" i="41"/>
  <c r="Z50" i="41"/>
  <c r="Y50" i="41"/>
  <c r="X50" i="41"/>
  <c r="Z49" i="41"/>
  <c r="X49" i="41"/>
  <c r="Z48" i="41"/>
  <c r="Y48" i="41"/>
  <c r="X48" i="41"/>
  <c r="Z47" i="41"/>
  <c r="Y47" i="41"/>
  <c r="X47" i="41"/>
  <c r="Y46" i="41"/>
  <c r="X46" i="41"/>
  <c r="Z45" i="41"/>
  <c r="Y45" i="41"/>
  <c r="X45" i="41"/>
  <c r="Z44" i="41"/>
  <c r="Y44" i="41"/>
  <c r="Z43" i="41"/>
  <c r="Y43" i="41"/>
  <c r="X43" i="41"/>
  <c r="Z42" i="41"/>
  <c r="Y42" i="41"/>
  <c r="X42" i="41"/>
  <c r="Z41" i="41"/>
  <c r="X41" i="41"/>
  <c r="Z40" i="41"/>
  <c r="Y40" i="41"/>
  <c r="X40" i="41"/>
  <c r="Z39" i="41"/>
  <c r="Y39" i="41"/>
  <c r="X39" i="41"/>
  <c r="Y38" i="41"/>
  <c r="X38" i="41"/>
  <c r="Z37" i="41"/>
  <c r="Y37" i="41"/>
  <c r="X37" i="41"/>
  <c r="Z36" i="41"/>
  <c r="Y36" i="41"/>
  <c r="Z35" i="41"/>
  <c r="Y35" i="41"/>
  <c r="X35" i="41"/>
  <c r="Z34" i="41"/>
  <c r="Y34" i="41"/>
  <c r="X34" i="41"/>
  <c r="Z33" i="41"/>
  <c r="X33" i="41"/>
  <c r="Z32" i="41"/>
  <c r="Y32" i="41"/>
  <c r="X32" i="41"/>
  <c r="Z31" i="41"/>
  <c r="Y31" i="41"/>
  <c r="X31" i="41"/>
  <c r="Y30" i="41"/>
  <c r="X30" i="41"/>
  <c r="Z29" i="41"/>
  <c r="Y29" i="41"/>
  <c r="X29" i="41"/>
  <c r="Z28" i="41"/>
  <c r="Y28" i="41"/>
  <c r="Z27" i="41"/>
  <c r="Y27" i="41"/>
  <c r="X27" i="41"/>
  <c r="Z26" i="41"/>
  <c r="Y26" i="41"/>
  <c r="X26" i="41"/>
  <c r="Z25" i="41"/>
  <c r="X25" i="41"/>
  <c r="Z24" i="41"/>
  <c r="Y24" i="41"/>
  <c r="X24" i="41"/>
  <c r="Z23" i="41"/>
  <c r="Y23" i="41"/>
  <c r="X23" i="41"/>
  <c r="Y22" i="41"/>
  <c r="X22" i="41"/>
  <c r="Z21" i="41"/>
  <c r="Y21" i="41"/>
  <c r="X21" i="41"/>
  <c r="Z20" i="41"/>
  <c r="Y20" i="41"/>
  <c r="Z19" i="41"/>
  <c r="Y19" i="41"/>
  <c r="X19" i="41"/>
  <c r="Z18" i="41"/>
  <c r="Y18" i="41"/>
  <c r="X18" i="41"/>
  <c r="Z17" i="41"/>
  <c r="X17" i="41"/>
  <c r="Z16" i="41"/>
  <c r="Y16" i="41"/>
  <c r="X16" i="41"/>
  <c r="Z15" i="41"/>
  <c r="Y15" i="41"/>
  <c r="X15" i="41"/>
  <c r="Y14" i="41"/>
  <c r="X14" i="41"/>
  <c r="Z13" i="41"/>
  <c r="Y13" i="41"/>
  <c r="X13" i="41"/>
  <c r="Z12" i="41"/>
  <c r="Y12" i="41"/>
  <c r="Z107" i="42"/>
  <c r="Y107" i="42"/>
  <c r="X107" i="42"/>
  <c r="Z106" i="42"/>
  <c r="Y106" i="42"/>
  <c r="X106" i="42"/>
  <c r="Z105" i="42"/>
  <c r="X105" i="42"/>
  <c r="Z104" i="42"/>
  <c r="Y104" i="42"/>
  <c r="X104" i="42"/>
  <c r="Z103" i="42"/>
  <c r="Y103" i="42"/>
  <c r="X103" i="42"/>
  <c r="Y102" i="42"/>
  <c r="X102" i="42"/>
  <c r="Z101" i="42"/>
  <c r="Y101" i="42"/>
  <c r="X101" i="42"/>
  <c r="Z100" i="42"/>
  <c r="Y100" i="42"/>
  <c r="Z99" i="42"/>
  <c r="Y99" i="42"/>
  <c r="X99" i="42"/>
  <c r="Z98" i="42"/>
  <c r="Y98" i="42"/>
  <c r="X98" i="42"/>
  <c r="Z97" i="42"/>
  <c r="X97" i="42"/>
  <c r="Z96" i="42"/>
  <c r="Y96" i="42"/>
  <c r="X96" i="42"/>
  <c r="Z95" i="42"/>
  <c r="Y95" i="42"/>
  <c r="X95" i="42"/>
  <c r="Y94" i="42"/>
  <c r="X94" i="42"/>
  <c r="Z93" i="42"/>
  <c r="Y93" i="42"/>
  <c r="X93" i="42"/>
  <c r="Z92" i="42"/>
  <c r="Y92" i="42"/>
  <c r="Z91" i="42"/>
  <c r="Y91" i="42"/>
  <c r="X91" i="42"/>
  <c r="Z90" i="42"/>
  <c r="Y90" i="42"/>
  <c r="X90" i="42"/>
  <c r="Z89" i="42"/>
  <c r="X89" i="42"/>
  <c r="Z88" i="42"/>
  <c r="Y88" i="42"/>
  <c r="X88" i="42"/>
  <c r="Z87" i="42"/>
  <c r="Y87" i="42"/>
  <c r="X87" i="42"/>
  <c r="Y86" i="42"/>
  <c r="X86" i="42"/>
  <c r="Z85" i="42"/>
  <c r="Y85" i="42"/>
  <c r="X85" i="42"/>
  <c r="Z84" i="42"/>
  <c r="Y84" i="42"/>
  <c r="Z83" i="42"/>
  <c r="Y83" i="42"/>
  <c r="X83" i="42"/>
  <c r="Z82" i="42"/>
  <c r="Y82" i="42"/>
  <c r="X82" i="42"/>
  <c r="Z81" i="42"/>
  <c r="X81" i="42"/>
  <c r="Z80" i="42"/>
  <c r="Y80" i="42"/>
  <c r="X80" i="42"/>
  <c r="Z79" i="42"/>
  <c r="Y79" i="42"/>
  <c r="X79" i="42"/>
  <c r="Y78" i="42"/>
  <c r="X78" i="42"/>
  <c r="Z77" i="42"/>
  <c r="Y77" i="42"/>
  <c r="X77" i="42"/>
  <c r="Z76" i="42"/>
  <c r="Y76" i="42"/>
  <c r="Z75" i="42"/>
  <c r="Y75" i="42"/>
  <c r="X75" i="42"/>
  <c r="Z74" i="42"/>
  <c r="Y74" i="42"/>
  <c r="X74" i="42"/>
  <c r="Z73" i="42"/>
  <c r="X73" i="42"/>
  <c r="Z72" i="42"/>
  <c r="Y72" i="42"/>
  <c r="X72" i="42"/>
  <c r="Z71" i="42"/>
  <c r="Y71" i="42"/>
  <c r="X71" i="42"/>
  <c r="Y70" i="42"/>
  <c r="X70" i="42"/>
  <c r="Z69" i="42"/>
  <c r="Y69" i="42"/>
  <c r="X69" i="42"/>
  <c r="Z68" i="42"/>
  <c r="Y68" i="42"/>
  <c r="Z67" i="42"/>
  <c r="Y67" i="42"/>
  <c r="X67" i="42"/>
  <c r="Z66" i="42"/>
  <c r="Y66" i="42"/>
  <c r="X66" i="42"/>
  <c r="Z65" i="42"/>
  <c r="X65" i="42"/>
  <c r="Z64" i="42"/>
  <c r="Y64" i="42"/>
  <c r="X64" i="42"/>
  <c r="Z63" i="42"/>
  <c r="Y63" i="42"/>
  <c r="X63" i="42"/>
  <c r="Y62" i="42"/>
  <c r="X62" i="42"/>
  <c r="Z61" i="42"/>
  <c r="Y61" i="42"/>
  <c r="X61" i="42"/>
  <c r="Z60" i="42"/>
  <c r="Y60" i="42"/>
  <c r="Z59" i="42"/>
  <c r="Y59" i="42"/>
  <c r="X59" i="42"/>
  <c r="Z58" i="42"/>
  <c r="Y58" i="42"/>
  <c r="X58" i="42"/>
  <c r="Z57" i="42"/>
  <c r="X57" i="42"/>
  <c r="Z56" i="42"/>
  <c r="Y56" i="42"/>
  <c r="X56" i="42"/>
  <c r="Z55" i="42"/>
  <c r="Y55" i="42"/>
  <c r="X55" i="42"/>
  <c r="Y54" i="42"/>
  <c r="X54" i="42"/>
  <c r="Z53" i="42"/>
  <c r="Y53" i="42"/>
  <c r="X53" i="42"/>
  <c r="Z52" i="42"/>
  <c r="Y52" i="42"/>
  <c r="Z51" i="42"/>
  <c r="Y51" i="42"/>
  <c r="X51" i="42"/>
  <c r="Z50" i="42"/>
  <c r="Y50" i="42"/>
  <c r="X50" i="42"/>
  <c r="Z49" i="42"/>
  <c r="X49" i="42"/>
  <c r="Z48" i="42"/>
  <c r="Y48" i="42"/>
  <c r="X48" i="42"/>
  <c r="Z47" i="42"/>
  <c r="Y47" i="42"/>
  <c r="X47" i="42"/>
  <c r="Y46" i="42"/>
  <c r="X46" i="42"/>
  <c r="Z45" i="42"/>
  <c r="Y45" i="42"/>
  <c r="X45" i="42"/>
  <c r="Z44" i="42"/>
  <c r="Y44" i="42"/>
  <c r="Z43" i="42"/>
  <c r="Y43" i="42"/>
  <c r="X43" i="42"/>
  <c r="Z42" i="42"/>
  <c r="Y42" i="42"/>
  <c r="X42" i="42"/>
  <c r="Z41" i="42"/>
  <c r="X41" i="42"/>
  <c r="Z40" i="42"/>
  <c r="Y40" i="42"/>
  <c r="X40" i="42"/>
  <c r="Z39" i="42"/>
  <c r="Y39" i="42"/>
  <c r="X39" i="42"/>
  <c r="Y38" i="42"/>
  <c r="X38" i="42"/>
  <c r="Z37" i="42"/>
  <c r="Y37" i="42"/>
  <c r="X37" i="42"/>
  <c r="Z36" i="42"/>
  <c r="Y36" i="42"/>
  <c r="Z35" i="42"/>
  <c r="Y35" i="42"/>
  <c r="X35" i="42"/>
  <c r="Z34" i="42"/>
  <c r="Y34" i="42"/>
  <c r="X34" i="42"/>
  <c r="Z33" i="42"/>
  <c r="X33" i="42"/>
  <c r="Z32" i="42"/>
  <c r="Y32" i="42"/>
  <c r="X32" i="42"/>
  <c r="Z31" i="42"/>
  <c r="Y31" i="42"/>
  <c r="X31" i="42"/>
  <c r="Y30" i="42"/>
  <c r="X30" i="42"/>
  <c r="Z29" i="42"/>
  <c r="Y29" i="42"/>
  <c r="X29" i="42"/>
  <c r="Z28" i="42"/>
  <c r="Y28" i="42"/>
  <c r="Z27" i="42"/>
  <c r="Y27" i="42"/>
  <c r="X27" i="42"/>
  <c r="Z26" i="42"/>
  <c r="Y26" i="42"/>
  <c r="X26" i="42"/>
  <c r="Z25" i="42"/>
  <c r="X25" i="42"/>
  <c r="Z24" i="42"/>
  <c r="Y24" i="42"/>
  <c r="X24" i="42"/>
  <c r="Z23" i="42"/>
  <c r="Y23" i="42"/>
  <c r="X23" i="42"/>
  <c r="Y22" i="42"/>
  <c r="X22" i="42"/>
  <c r="Z21" i="42"/>
  <c r="Y21" i="42"/>
  <c r="X21" i="42"/>
  <c r="Z20" i="42"/>
  <c r="Y20" i="42"/>
  <c r="Z19" i="42"/>
  <c r="Y19" i="42"/>
  <c r="X19" i="42"/>
  <c r="Z18" i="42"/>
  <c r="Y18" i="42"/>
  <c r="X18" i="42"/>
  <c r="Z17" i="42"/>
  <c r="X17" i="42"/>
  <c r="Z16" i="42"/>
  <c r="Y16" i="42"/>
  <c r="X16" i="42"/>
  <c r="Z15" i="42"/>
  <c r="Y15" i="42"/>
  <c r="X15" i="42"/>
  <c r="Y14" i="42"/>
  <c r="X14" i="42"/>
  <c r="Z13" i="42"/>
  <c r="Y13" i="42"/>
  <c r="X13" i="42"/>
  <c r="Z12" i="42"/>
  <c r="Y12" i="42"/>
  <c r="Z107" i="43"/>
  <c r="Y107" i="43"/>
  <c r="X107" i="43"/>
  <c r="Z106" i="43"/>
  <c r="Y106" i="43"/>
  <c r="X105" i="43"/>
  <c r="Z104" i="43"/>
  <c r="Y104" i="43"/>
  <c r="X104" i="43"/>
  <c r="Z103" i="43"/>
  <c r="Y102" i="43"/>
  <c r="X102" i="43"/>
  <c r="Z101" i="43"/>
  <c r="Y101" i="43"/>
  <c r="X101" i="43"/>
  <c r="Z99" i="43"/>
  <c r="Y99" i="43"/>
  <c r="X99" i="43"/>
  <c r="Z98" i="43"/>
  <c r="Y98" i="43"/>
  <c r="X97" i="43"/>
  <c r="Z96" i="43"/>
  <c r="Y96" i="43"/>
  <c r="X96" i="43"/>
  <c r="Z95" i="43"/>
  <c r="Y94" i="43"/>
  <c r="X94" i="43"/>
  <c r="Z93" i="43"/>
  <c r="Y93" i="43"/>
  <c r="X93" i="43"/>
  <c r="Z91" i="43"/>
  <c r="Y91" i="43"/>
  <c r="X91" i="43"/>
  <c r="Z90" i="43"/>
  <c r="Y90" i="43"/>
  <c r="X89" i="43"/>
  <c r="Z88" i="43"/>
  <c r="Y88" i="43"/>
  <c r="X88" i="43"/>
  <c r="Z87" i="43"/>
  <c r="Y86" i="43"/>
  <c r="X86" i="43"/>
  <c r="Z85" i="43"/>
  <c r="Y85" i="43"/>
  <c r="X85" i="43"/>
  <c r="Z83" i="43"/>
  <c r="Y83" i="43"/>
  <c r="X83" i="43"/>
  <c r="Z82" i="43"/>
  <c r="Y82" i="43"/>
  <c r="X81" i="43"/>
  <c r="Z80" i="43"/>
  <c r="Y80" i="43"/>
  <c r="X80" i="43"/>
  <c r="Z79" i="43"/>
  <c r="Y78" i="43"/>
  <c r="X78" i="43"/>
  <c r="Z77" i="43"/>
  <c r="Y77" i="43"/>
  <c r="X77" i="43"/>
  <c r="Z75" i="43"/>
  <c r="Y75" i="43"/>
  <c r="X75" i="43"/>
  <c r="Z74" i="43"/>
  <c r="Y74" i="43"/>
  <c r="X73" i="43"/>
  <c r="Z72" i="43"/>
  <c r="Y72" i="43"/>
  <c r="X72" i="43"/>
  <c r="Z71" i="43"/>
  <c r="Y70" i="43"/>
  <c r="X70" i="43"/>
  <c r="Z69" i="43"/>
  <c r="Y69" i="43"/>
  <c r="X69" i="43"/>
  <c r="Z67" i="43"/>
  <c r="Y67" i="43"/>
  <c r="X67" i="43"/>
  <c r="Z66" i="43"/>
  <c r="Y66" i="43"/>
  <c r="X65" i="43"/>
  <c r="Z64" i="43"/>
  <c r="Y64" i="43"/>
  <c r="X64" i="43"/>
  <c r="Z63" i="43"/>
  <c r="Y62" i="43"/>
  <c r="X62" i="43"/>
  <c r="Z61" i="43"/>
  <c r="Y61" i="43"/>
  <c r="X61" i="43"/>
  <c r="Z59" i="43"/>
  <c r="Y59" i="43"/>
  <c r="X59" i="43"/>
  <c r="Z58" i="43"/>
  <c r="Y58" i="43"/>
  <c r="X57" i="43"/>
  <c r="Z56" i="43"/>
  <c r="Y56" i="43"/>
  <c r="X56" i="43"/>
  <c r="Z55" i="43"/>
  <c r="Y54" i="43"/>
  <c r="X54" i="43"/>
  <c r="Z53" i="43"/>
  <c r="Y53" i="43"/>
  <c r="X53" i="43"/>
  <c r="Z51" i="43"/>
  <c r="Y51" i="43"/>
  <c r="X51" i="43"/>
  <c r="Z50" i="43"/>
  <c r="Y50" i="43"/>
  <c r="X49" i="43"/>
  <c r="Z48" i="43"/>
  <c r="Y48" i="43"/>
  <c r="X48" i="43"/>
  <c r="Z47" i="43"/>
  <c r="Y46" i="43"/>
  <c r="X46" i="43"/>
  <c r="Z45" i="43"/>
  <c r="Y45" i="43"/>
  <c r="X45" i="43"/>
  <c r="Z43" i="43"/>
  <c r="Y43" i="43"/>
  <c r="X43" i="43"/>
  <c r="Z42" i="43"/>
  <c r="Y42" i="43"/>
  <c r="X41" i="43"/>
  <c r="Z40" i="43"/>
  <c r="Y40" i="43"/>
  <c r="X40" i="43"/>
  <c r="Z39" i="43"/>
  <c r="Y38" i="43"/>
  <c r="X38" i="43"/>
  <c r="Z37" i="43"/>
  <c r="Y37" i="43"/>
  <c r="X37" i="43"/>
  <c r="Z35" i="43"/>
  <c r="Y35" i="43"/>
  <c r="X35" i="43"/>
  <c r="Z34" i="43"/>
  <c r="Y34" i="43"/>
  <c r="X33" i="43"/>
  <c r="Z32" i="43"/>
  <c r="Y32" i="43"/>
  <c r="X32" i="43"/>
  <c r="Z31" i="43"/>
  <c r="Y30" i="43"/>
  <c r="X30" i="43"/>
  <c r="Z29" i="43"/>
  <c r="Y29" i="43"/>
  <c r="X29" i="43"/>
  <c r="Z27" i="43"/>
  <c r="Y27" i="43"/>
  <c r="X27" i="43"/>
  <c r="Z26" i="43"/>
  <c r="Y26" i="43"/>
  <c r="X25" i="43"/>
  <c r="Z24" i="43"/>
  <c r="Y24" i="43"/>
  <c r="X24" i="43"/>
  <c r="Z23" i="43"/>
  <c r="Y22" i="43"/>
  <c r="X22" i="43"/>
  <c r="Z21" i="43"/>
  <c r="Y21" i="43"/>
  <c r="X21" i="43"/>
  <c r="Z19" i="43"/>
  <c r="Y19" i="43"/>
  <c r="X19" i="43"/>
  <c r="Z18" i="43"/>
  <c r="Y18" i="43"/>
  <c r="X17" i="43"/>
  <c r="Z16" i="43"/>
  <c r="Y16" i="43"/>
  <c r="X16" i="43"/>
  <c r="Z15" i="43"/>
  <c r="Y14" i="43"/>
  <c r="X14" i="43"/>
  <c r="Z13" i="43"/>
  <c r="Y13" i="43"/>
  <c r="X13" i="43"/>
  <c r="N107" i="44"/>
  <c r="Z107" i="44"/>
  <c r="M107" i="44"/>
  <c r="Y107" i="44"/>
  <c r="L107" i="44"/>
  <c r="X107" i="44"/>
  <c r="N106" i="44"/>
  <c r="Z106" i="44"/>
  <c r="M106" i="44"/>
  <c r="Y106" i="44"/>
  <c r="L106" i="44"/>
  <c r="X106" i="44"/>
  <c r="N105" i="44"/>
  <c r="Z105" i="44"/>
  <c r="M105" i="44"/>
  <c r="Y105" i="44"/>
  <c r="L105" i="44"/>
  <c r="X105" i="44"/>
  <c r="N104" i="44"/>
  <c r="Z104" i="44"/>
  <c r="M104" i="44"/>
  <c r="Y104" i="44"/>
  <c r="L104" i="44"/>
  <c r="X104" i="44"/>
  <c r="N103" i="44"/>
  <c r="Z103" i="44"/>
  <c r="M103" i="44"/>
  <c r="Y103" i="44"/>
  <c r="L103" i="44"/>
  <c r="X103" i="44"/>
  <c r="N102" i="44"/>
  <c r="Z102" i="44"/>
  <c r="M102" i="44"/>
  <c r="Y102" i="44"/>
  <c r="L102" i="44"/>
  <c r="X102" i="44"/>
  <c r="N101" i="44"/>
  <c r="Z101" i="44"/>
  <c r="M101" i="44"/>
  <c r="Y101" i="44"/>
  <c r="L101" i="44"/>
  <c r="X101" i="44"/>
  <c r="N100" i="44"/>
  <c r="Z100" i="44"/>
  <c r="M100" i="44"/>
  <c r="Y100" i="44"/>
  <c r="L100" i="44"/>
  <c r="X100" i="44"/>
  <c r="N99" i="44"/>
  <c r="Z99" i="44"/>
  <c r="M99" i="44"/>
  <c r="Y99" i="44"/>
  <c r="L99" i="44"/>
  <c r="X99" i="44"/>
  <c r="N98" i="44"/>
  <c r="Z98" i="44"/>
  <c r="M98" i="44"/>
  <c r="Y98" i="44"/>
  <c r="L98" i="44"/>
  <c r="X98" i="44"/>
  <c r="N97" i="44"/>
  <c r="Z97" i="44"/>
  <c r="M97" i="44"/>
  <c r="Y97" i="44"/>
  <c r="L97" i="44"/>
  <c r="X97" i="44"/>
  <c r="N96" i="44"/>
  <c r="Z96" i="44"/>
  <c r="M96" i="44"/>
  <c r="Y96" i="44"/>
  <c r="L96" i="44"/>
  <c r="X96" i="44"/>
  <c r="N95" i="44"/>
  <c r="Z95" i="44"/>
  <c r="M95" i="44"/>
  <c r="Y95" i="44"/>
  <c r="L95" i="44"/>
  <c r="X95" i="44"/>
  <c r="N94" i="44"/>
  <c r="Z94" i="44"/>
  <c r="M94" i="44"/>
  <c r="Y94" i="44"/>
  <c r="L94" i="44"/>
  <c r="X94" i="44"/>
  <c r="N93" i="44"/>
  <c r="Z93" i="44"/>
  <c r="M93" i="44"/>
  <c r="Y93" i="44"/>
  <c r="L93" i="44"/>
  <c r="X93" i="44"/>
  <c r="N92" i="44"/>
  <c r="Z92" i="44"/>
  <c r="M92" i="44"/>
  <c r="Y92" i="44"/>
  <c r="L92" i="44"/>
  <c r="X92" i="44"/>
  <c r="N91" i="44"/>
  <c r="Z91" i="44"/>
  <c r="M91" i="44"/>
  <c r="Y91" i="44"/>
  <c r="L91" i="44"/>
  <c r="X91" i="44"/>
  <c r="N90" i="44"/>
  <c r="Z90" i="44"/>
  <c r="M90" i="44"/>
  <c r="Y90" i="44"/>
  <c r="L90" i="44"/>
  <c r="X90" i="44"/>
  <c r="N89" i="44"/>
  <c r="Z89" i="44"/>
  <c r="M89" i="44"/>
  <c r="Y89" i="44"/>
  <c r="L89" i="44"/>
  <c r="X89" i="44"/>
  <c r="N88" i="44"/>
  <c r="Z88" i="44"/>
  <c r="M88" i="44"/>
  <c r="Y88" i="44"/>
  <c r="L88" i="44"/>
  <c r="X88" i="44"/>
  <c r="N87" i="44"/>
  <c r="Z87" i="44"/>
  <c r="M87" i="44"/>
  <c r="Y87" i="44"/>
  <c r="L87" i="44"/>
  <c r="X87" i="44"/>
  <c r="N86" i="44"/>
  <c r="Z86" i="44"/>
  <c r="M86" i="44"/>
  <c r="Y86" i="44"/>
  <c r="L86" i="44"/>
  <c r="X86" i="44"/>
  <c r="N85" i="44"/>
  <c r="Z85" i="44"/>
  <c r="M85" i="44"/>
  <c r="Y85" i="44"/>
  <c r="L85" i="44"/>
  <c r="X85" i="44"/>
  <c r="N84" i="44"/>
  <c r="Z84" i="44"/>
  <c r="M84" i="44"/>
  <c r="Y84" i="44"/>
  <c r="L84" i="44"/>
  <c r="X84" i="44"/>
  <c r="N83" i="44"/>
  <c r="Z83" i="44"/>
  <c r="M83" i="44"/>
  <c r="Y83" i="44"/>
  <c r="L83" i="44"/>
  <c r="X83" i="44"/>
  <c r="N82" i="44"/>
  <c r="Z82" i="44"/>
  <c r="M82" i="44"/>
  <c r="Y82" i="44"/>
  <c r="L82" i="44"/>
  <c r="X82" i="44"/>
  <c r="N81" i="44"/>
  <c r="Z81" i="44"/>
  <c r="M81" i="44"/>
  <c r="Y81" i="44"/>
  <c r="L81" i="44"/>
  <c r="X81" i="44"/>
  <c r="N80" i="44"/>
  <c r="Z80" i="44"/>
  <c r="M80" i="44"/>
  <c r="Y80" i="44"/>
  <c r="L80" i="44"/>
  <c r="X80" i="44"/>
  <c r="N79" i="44"/>
  <c r="Z79" i="44"/>
  <c r="M79" i="44"/>
  <c r="Y79" i="44"/>
  <c r="L79" i="44"/>
  <c r="X79" i="44"/>
  <c r="N78" i="44"/>
  <c r="Z78" i="44"/>
  <c r="M78" i="44"/>
  <c r="Y78" i="44"/>
  <c r="L78" i="44"/>
  <c r="X78" i="44"/>
  <c r="N77" i="44"/>
  <c r="Z77" i="44"/>
  <c r="M77" i="44"/>
  <c r="Y77" i="44"/>
  <c r="L77" i="44"/>
  <c r="X77" i="44"/>
  <c r="N76" i="44"/>
  <c r="Z76" i="44"/>
  <c r="M76" i="44"/>
  <c r="Y76" i="44"/>
  <c r="L76" i="44"/>
  <c r="X76" i="44"/>
  <c r="N75" i="44"/>
  <c r="Z75" i="44"/>
  <c r="M75" i="44"/>
  <c r="Y75" i="44"/>
  <c r="L75" i="44"/>
  <c r="X75" i="44"/>
  <c r="N74" i="44"/>
  <c r="Z74" i="44"/>
  <c r="M74" i="44"/>
  <c r="Y74" i="44"/>
  <c r="L74" i="44"/>
  <c r="X74" i="44"/>
  <c r="N73" i="44"/>
  <c r="Z73" i="44"/>
  <c r="M73" i="44"/>
  <c r="Y73" i="44"/>
  <c r="L73" i="44"/>
  <c r="X73" i="44"/>
  <c r="N72" i="44"/>
  <c r="Z72" i="44"/>
  <c r="M72" i="44"/>
  <c r="Y72" i="44"/>
  <c r="L72" i="44"/>
  <c r="X72" i="44"/>
  <c r="N71" i="44"/>
  <c r="Z71" i="44"/>
  <c r="M71" i="44"/>
  <c r="Y71" i="44"/>
  <c r="L71" i="44"/>
  <c r="X71" i="44"/>
  <c r="N70" i="44"/>
  <c r="Z70" i="44"/>
  <c r="M70" i="44"/>
  <c r="Y70" i="44"/>
  <c r="L70" i="44"/>
  <c r="X70" i="44"/>
  <c r="N69" i="44"/>
  <c r="Z69" i="44"/>
  <c r="M69" i="44"/>
  <c r="Y69" i="44"/>
  <c r="L69" i="44"/>
  <c r="X69" i="44"/>
  <c r="N68" i="44"/>
  <c r="Z68" i="44"/>
  <c r="M68" i="44"/>
  <c r="Y68" i="44"/>
  <c r="L68" i="44"/>
  <c r="X68" i="44"/>
  <c r="N67" i="44"/>
  <c r="Z67" i="44"/>
  <c r="M67" i="44"/>
  <c r="Y67" i="44"/>
  <c r="L67" i="44"/>
  <c r="X67" i="44"/>
  <c r="N66" i="44"/>
  <c r="Z66" i="44"/>
  <c r="M66" i="44"/>
  <c r="Y66" i="44"/>
  <c r="L66" i="44"/>
  <c r="X66" i="44"/>
  <c r="N65" i="44"/>
  <c r="Z65" i="44"/>
  <c r="M65" i="44"/>
  <c r="Y65" i="44"/>
  <c r="L65" i="44"/>
  <c r="X65" i="44"/>
  <c r="N64" i="44"/>
  <c r="Z64" i="44"/>
  <c r="M64" i="44"/>
  <c r="Y64" i="44"/>
  <c r="L64" i="44"/>
  <c r="X64" i="44"/>
  <c r="N63" i="44"/>
  <c r="Z63" i="44"/>
  <c r="M63" i="44"/>
  <c r="Y63" i="44"/>
  <c r="L63" i="44"/>
  <c r="X63" i="44"/>
  <c r="N62" i="44"/>
  <c r="Z62" i="44"/>
  <c r="M62" i="44"/>
  <c r="Y62" i="44"/>
  <c r="L62" i="44"/>
  <c r="X62" i="44"/>
  <c r="N61" i="44"/>
  <c r="Z61" i="44"/>
  <c r="M61" i="44"/>
  <c r="Y61" i="44"/>
  <c r="L61" i="44"/>
  <c r="X61" i="44"/>
  <c r="N60" i="44"/>
  <c r="Z60" i="44"/>
  <c r="M60" i="44"/>
  <c r="Y60" i="44"/>
  <c r="L60" i="44"/>
  <c r="X60" i="44"/>
  <c r="N59" i="44"/>
  <c r="Z59" i="44"/>
  <c r="M59" i="44"/>
  <c r="Y59" i="44"/>
  <c r="L59" i="44"/>
  <c r="X59" i="44"/>
  <c r="N58" i="44"/>
  <c r="Z58" i="44"/>
  <c r="M58" i="44"/>
  <c r="Y58" i="44"/>
  <c r="L58" i="44"/>
  <c r="X58" i="44"/>
  <c r="N57" i="44"/>
  <c r="Z57" i="44"/>
  <c r="M57" i="44"/>
  <c r="Y57" i="44"/>
  <c r="L57" i="44"/>
  <c r="X57" i="44"/>
  <c r="N56" i="44"/>
  <c r="Z56" i="44"/>
  <c r="M56" i="44"/>
  <c r="Y56" i="44"/>
  <c r="L56" i="44"/>
  <c r="X56" i="44"/>
  <c r="N55" i="44"/>
  <c r="Z55" i="44"/>
  <c r="M55" i="44"/>
  <c r="Y55" i="44"/>
  <c r="L55" i="44"/>
  <c r="X55" i="44"/>
  <c r="N54" i="44"/>
  <c r="Z54" i="44"/>
  <c r="M54" i="44"/>
  <c r="Y54" i="44"/>
  <c r="L54" i="44"/>
  <c r="X54" i="44"/>
  <c r="N53" i="44"/>
  <c r="Z53" i="44"/>
  <c r="M53" i="44"/>
  <c r="Y53" i="44"/>
  <c r="L53" i="44"/>
  <c r="X53" i="44"/>
  <c r="N52" i="44"/>
  <c r="Z52" i="44"/>
  <c r="M52" i="44"/>
  <c r="Y52" i="44"/>
  <c r="L52" i="44"/>
  <c r="X52" i="44"/>
  <c r="N51" i="44"/>
  <c r="Z51" i="44"/>
  <c r="M51" i="44"/>
  <c r="Y51" i="44"/>
  <c r="L51" i="44"/>
  <c r="X51" i="44"/>
  <c r="N50" i="44"/>
  <c r="Z50" i="44"/>
  <c r="M50" i="44"/>
  <c r="Y50" i="44"/>
  <c r="L50" i="44"/>
  <c r="X50" i="44"/>
  <c r="N49" i="44"/>
  <c r="Z49" i="44"/>
  <c r="M49" i="44"/>
  <c r="Y49" i="44"/>
  <c r="L49" i="44"/>
  <c r="X49" i="44"/>
  <c r="N48" i="44"/>
  <c r="Z48" i="44"/>
  <c r="M48" i="44"/>
  <c r="Y48" i="44"/>
  <c r="L48" i="44"/>
  <c r="X48" i="44"/>
  <c r="N47" i="44"/>
  <c r="Z47" i="44"/>
  <c r="M47" i="44"/>
  <c r="Y47" i="44"/>
  <c r="L47" i="44"/>
  <c r="X47" i="44"/>
  <c r="N46" i="44"/>
  <c r="Z46" i="44"/>
  <c r="M46" i="44"/>
  <c r="Y46" i="44"/>
  <c r="L46" i="44"/>
  <c r="X46" i="44"/>
  <c r="N45" i="44"/>
  <c r="Z45" i="44"/>
  <c r="M45" i="44"/>
  <c r="Y45" i="44"/>
  <c r="L45" i="44"/>
  <c r="X45" i="44"/>
  <c r="N44" i="44"/>
  <c r="Z44" i="44"/>
  <c r="M44" i="44"/>
  <c r="Y44" i="44"/>
  <c r="L44" i="44"/>
  <c r="X44" i="44"/>
  <c r="N43" i="44"/>
  <c r="Z43" i="44"/>
  <c r="M43" i="44"/>
  <c r="Y43" i="44"/>
  <c r="L43" i="44"/>
  <c r="X43" i="44"/>
  <c r="N42" i="44"/>
  <c r="Z42" i="44"/>
  <c r="M42" i="44"/>
  <c r="Y42" i="44"/>
  <c r="L42" i="44"/>
  <c r="X42" i="44"/>
  <c r="N41" i="44"/>
  <c r="Z41" i="44"/>
  <c r="M41" i="44"/>
  <c r="Y41" i="44"/>
  <c r="L41" i="44"/>
  <c r="X41" i="44"/>
  <c r="N40" i="44"/>
  <c r="Z40" i="44"/>
  <c r="M40" i="44"/>
  <c r="Y40" i="44"/>
  <c r="L40" i="44"/>
  <c r="X40" i="44"/>
  <c r="N39" i="44"/>
  <c r="Z39" i="44"/>
  <c r="M39" i="44"/>
  <c r="Y39" i="44"/>
  <c r="L39" i="44"/>
  <c r="X39" i="44"/>
  <c r="N38" i="44"/>
  <c r="Z38" i="44"/>
  <c r="M38" i="44"/>
  <c r="Y38" i="44"/>
  <c r="L38" i="44"/>
  <c r="X38" i="44"/>
  <c r="N37" i="44"/>
  <c r="Z37" i="44"/>
  <c r="M37" i="44"/>
  <c r="Y37" i="44"/>
  <c r="L37" i="44"/>
  <c r="X37" i="44"/>
  <c r="N36" i="44"/>
  <c r="Z36" i="44"/>
  <c r="M36" i="44"/>
  <c r="Y36" i="44"/>
  <c r="L36" i="44"/>
  <c r="X36" i="44"/>
  <c r="N35" i="44"/>
  <c r="Z35" i="44"/>
  <c r="M35" i="44"/>
  <c r="Y35" i="44"/>
  <c r="L35" i="44"/>
  <c r="X35" i="44"/>
  <c r="N34" i="44"/>
  <c r="Z34" i="44"/>
  <c r="M34" i="44"/>
  <c r="Y34" i="44"/>
  <c r="L34" i="44"/>
  <c r="X34" i="44"/>
  <c r="N33" i="44"/>
  <c r="Z33" i="44"/>
  <c r="M33" i="44"/>
  <c r="Y33" i="44"/>
  <c r="L33" i="44"/>
  <c r="X33" i="44"/>
  <c r="N32" i="44"/>
  <c r="Z32" i="44"/>
  <c r="M32" i="44"/>
  <c r="Y32" i="44"/>
  <c r="L32" i="44"/>
  <c r="X32" i="44"/>
  <c r="N31" i="44"/>
  <c r="Z31" i="44"/>
  <c r="M31" i="44"/>
  <c r="Y31" i="44"/>
  <c r="L31" i="44"/>
  <c r="X31" i="44"/>
  <c r="N30" i="44"/>
  <c r="Z30" i="44"/>
  <c r="M30" i="44"/>
  <c r="Y30" i="44"/>
  <c r="L30" i="44"/>
  <c r="X30" i="44"/>
  <c r="N29" i="44"/>
  <c r="Z29" i="44"/>
  <c r="M29" i="44"/>
  <c r="Y29" i="44"/>
  <c r="L29" i="44"/>
  <c r="X29" i="44"/>
  <c r="N28" i="44"/>
  <c r="Z28" i="44"/>
  <c r="M28" i="44"/>
  <c r="Y28" i="44"/>
  <c r="L28" i="44"/>
  <c r="X28" i="44"/>
  <c r="N27" i="44"/>
  <c r="Z27" i="44"/>
  <c r="M27" i="44"/>
  <c r="Y27" i="44"/>
  <c r="L27" i="44"/>
  <c r="X27" i="44"/>
  <c r="N26" i="44"/>
  <c r="Z26" i="44"/>
  <c r="M26" i="44"/>
  <c r="Y26" i="44"/>
  <c r="L26" i="44"/>
  <c r="X26" i="44"/>
  <c r="N25" i="44"/>
  <c r="Z25" i="44"/>
  <c r="M25" i="44"/>
  <c r="Y25" i="44"/>
  <c r="L25" i="44"/>
  <c r="X25" i="44"/>
  <c r="N24" i="44"/>
  <c r="Z24" i="44"/>
  <c r="M24" i="44"/>
  <c r="Y24" i="44"/>
  <c r="L24" i="44"/>
  <c r="X24" i="44"/>
  <c r="N23" i="44"/>
  <c r="Z23" i="44"/>
  <c r="M23" i="44"/>
  <c r="Y23" i="44"/>
  <c r="L23" i="44"/>
  <c r="X23" i="44"/>
  <c r="N22" i="44"/>
  <c r="Z22" i="44"/>
  <c r="M22" i="44"/>
  <c r="Y22" i="44"/>
  <c r="L22" i="44"/>
  <c r="X22" i="44"/>
  <c r="N21" i="44"/>
  <c r="Z21" i="44"/>
  <c r="M21" i="44"/>
  <c r="Y21" i="44"/>
  <c r="L21" i="44"/>
  <c r="X21" i="44"/>
  <c r="N20" i="44"/>
  <c r="Z20" i="44"/>
  <c r="M20" i="44"/>
  <c r="Y20" i="44"/>
  <c r="L20" i="44"/>
  <c r="X20" i="44"/>
  <c r="N19" i="44"/>
  <c r="Z19" i="44"/>
  <c r="M19" i="44"/>
  <c r="Y19" i="44"/>
  <c r="L19" i="44"/>
  <c r="X19" i="44"/>
  <c r="N18" i="44"/>
  <c r="Z18" i="44"/>
  <c r="M18" i="44"/>
  <c r="Y18" i="44"/>
  <c r="L18" i="44"/>
  <c r="X18" i="44"/>
  <c r="N17" i="44"/>
  <c r="Z17" i="44"/>
  <c r="M17" i="44"/>
  <c r="Y17" i="44"/>
  <c r="L17" i="44"/>
  <c r="X17" i="44"/>
  <c r="N16" i="44"/>
  <c r="Z16" i="44"/>
  <c r="M16" i="44"/>
  <c r="Y16" i="44"/>
  <c r="L16" i="44"/>
  <c r="X16" i="44"/>
  <c r="N15" i="44"/>
  <c r="Z15" i="44"/>
  <c r="M15" i="44"/>
  <c r="Y15" i="44"/>
  <c r="L15" i="44"/>
  <c r="X15" i="44"/>
  <c r="N14" i="44"/>
  <c r="Z14" i="44"/>
  <c r="M14" i="44"/>
  <c r="Y14" i="44"/>
  <c r="L14" i="44"/>
  <c r="X14" i="44"/>
  <c r="N13" i="44"/>
  <c r="Z13" i="44"/>
  <c r="M13" i="44"/>
  <c r="Y13" i="44"/>
  <c r="L13" i="44"/>
  <c r="X13" i="44"/>
  <c r="N12" i="44"/>
  <c r="Z12" i="44"/>
  <c r="M12" i="44"/>
  <c r="Y12" i="44"/>
  <c r="L12" i="44"/>
  <c r="X12" i="44"/>
  <c r="Z107" i="38"/>
  <c r="Y107" i="38"/>
  <c r="X107" i="38"/>
  <c r="Z106" i="38"/>
  <c r="Y106" i="38"/>
  <c r="X106" i="38"/>
  <c r="Z105" i="38"/>
  <c r="X105" i="38"/>
  <c r="Z104" i="38"/>
  <c r="Y104" i="38"/>
  <c r="X104" i="38"/>
  <c r="Z103" i="38"/>
  <c r="Y103" i="38"/>
  <c r="X103" i="38"/>
  <c r="Y102" i="38"/>
  <c r="X102" i="38"/>
  <c r="Z101" i="38"/>
  <c r="Y101" i="38"/>
  <c r="X101" i="38"/>
  <c r="Z100" i="38"/>
  <c r="Y100" i="38"/>
  <c r="Z99" i="38"/>
  <c r="Y99" i="38"/>
  <c r="X99" i="38"/>
  <c r="Z98" i="38"/>
  <c r="Y98" i="38"/>
  <c r="X98" i="38"/>
  <c r="Z97" i="38"/>
  <c r="X97" i="38"/>
  <c r="Z96" i="38"/>
  <c r="Y96" i="38"/>
  <c r="X96" i="38"/>
  <c r="Z95" i="38"/>
  <c r="Y95" i="38"/>
  <c r="X95" i="38"/>
  <c r="Y94" i="38"/>
  <c r="X94" i="38"/>
  <c r="Z93" i="38"/>
  <c r="Y93" i="38"/>
  <c r="X93" i="38"/>
  <c r="Z92" i="38"/>
  <c r="Y92" i="38"/>
  <c r="Z91" i="38"/>
  <c r="Y91" i="38"/>
  <c r="X91" i="38"/>
  <c r="Z90" i="38"/>
  <c r="Y90" i="38"/>
  <c r="X90" i="38"/>
  <c r="Z89" i="38"/>
  <c r="X89" i="38"/>
  <c r="Z88" i="38"/>
  <c r="Y88" i="38"/>
  <c r="X88" i="38"/>
  <c r="Z87" i="38"/>
  <c r="Y87" i="38"/>
  <c r="X87" i="38"/>
  <c r="Y86" i="38"/>
  <c r="X86" i="38"/>
  <c r="Z85" i="38"/>
  <c r="Y85" i="38"/>
  <c r="X85" i="38"/>
  <c r="Z84" i="38"/>
  <c r="Y84" i="38"/>
  <c r="Z83" i="38"/>
  <c r="Y83" i="38"/>
  <c r="X83" i="38"/>
  <c r="Z82" i="38"/>
  <c r="Y82" i="38"/>
  <c r="X82" i="38"/>
  <c r="Z81" i="38"/>
  <c r="X81" i="38"/>
  <c r="Z80" i="38"/>
  <c r="Y80" i="38"/>
  <c r="X80" i="38"/>
  <c r="Z79" i="38"/>
  <c r="Y79" i="38"/>
  <c r="X79" i="38"/>
  <c r="Y78" i="38"/>
  <c r="X78" i="38"/>
  <c r="Z77" i="38"/>
  <c r="Y77" i="38"/>
  <c r="X77" i="38"/>
  <c r="Z76" i="38"/>
  <c r="Y76" i="38"/>
  <c r="Z75" i="38"/>
  <c r="Y75" i="38"/>
  <c r="X75" i="38"/>
  <c r="Z74" i="38"/>
  <c r="Y74" i="38"/>
  <c r="X74" i="38"/>
  <c r="Z73" i="38"/>
  <c r="X73" i="38"/>
  <c r="Z72" i="38"/>
  <c r="Y72" i="38"/>
  <c r="X72" i="38"/>
  <c r="Z71" i="38"/>
  <c r="Y71" i="38"/>
  <c r="X71" i="38"/>
  <c r="Y70" i="38"/>
  <c r="X70" i="38"/>
  <c r="Z69" i="38"/>
  <c r="Y69" i="38"/>
  <c r="X69" i="38"/>
  <c r="Z68" i="38"/>
  <c r="Y68" i="38"/>
  <c r="Z67" i="38"/>
  <c r="Y67" i="38"/>
  <c r="X67" i="38"/>
  <c r="Z66" i="38"/>
  <c r="Y66" i="38"/>
  <c r="X66" i="38"/>
  <c r="Z65" i="38"/>
  <c r="X65" i="38"/>
  <c r="Z64" i="38"/>
  <c r="Y64" i="38"/>
  <c r="X64" i="38"/>
  <c r="Z63" i="38"/>
  <c r="Y63" i="38"/>
  <c r="X63" i="38"/>
  <c r="Y62" i="38"/>
  <c r="X62" i="38"/>
  <c r="Z61" i="38"/>
  <c r="Y61" i="38"/>
  <c r="X61" i="38"/>
  <c r="Z60" i="38"/>
  <c r="Y60" i="38"/>
  <c r="Z59" i="38"/>
  <c r="Y59" i="38"/>
  <c r="X59" i="38"/>
  <c r="Z58" i="38"/>
  <c r="Y58" i="38"/>
  <c r="X58" i="38"/>
  <c r="Z57" i="38"/>
  <c r="X57" i="38"/>
  <c r="Z56" i="38"/>
  <c r="Y56" i="38"/>
  <c r="X56" i="38"/>
  <c r="Z55" i="38"/>
  <c r="Y55" i="38"/>
  <c r="X55" i="38"/>
  <c r="Y54" i="38"/>
  <c r="X54" i="38"/>
  <c r="Z53" i="38"/>
  <c r="Y53" i="38"/>
  <c r="X53" i="38"/>
  <c r="Z52" i="38"/>
  <c r="Y52" i="38"/>
  <c r="Z51" i="38"/>
  <c r="Y51" i="38"/>
  <c r="X51" i="38"/>
  <c r="Z50" i="38"/>
  <c r="Y50" i="38"/>
  <c r="X50" i="38"/>
  <c r="Z49" i="38"/>
  <c r="X49" i="38"/>
  <c r="Z48" i="38"/>
  <c r="Y48" i="38"/>
  <c r="X48" i="38"/>
  <c r="Z47" i="38"/>
  <c r="Y47" i="38"/>
  <c r="X47" i="38"/>
  <c r="Y46" i="38"/>
  <c r="X46" i="38"/>
  <c r="Z45" i="38"/>
  <c r="Y45" i="38"/>
  <c r="X45" i="38"/>
  <c r="Z44" i="38"/>
  <c r="Y44" i="38"/>
  <c r="Z43" i="38"/>
  <c r="Y43" i="38"/>
  <c r="X43" i="38"/>
  <c r="Z42" i="38"/>
  <c r="Y42" i="38"/>
  <c r="X42" i="38"/>
  <c r="Z41" i="38"/>
  <c r="X41" i="38"/>
  <c r="Z40" i="38"/>
  <c r="Y40" i="38"/>
  <c r="X40" i="38"/>
  <c r="Z39" i="38"/>
  <c r="Y39" i="38"/>
  <c r="X39" i="38"/>
  <c r="Y38" i="38"/>
  <c r="X38" i="38"/>
  <c r="Z37" i="38"/>
  <c r="Y37" i="38"/>
  <c r="X37" i="38"/>
  <c r="Z36" i="38"/>
  <c r="Y36" i="38"/>
  <c r="Z35" i="38"/>
  <c r="Y35" i="38"/>
  <c r="X35" i="38"/>
  <c r="Z34" i="38"/>
  <c r="Y34" i="38"/>
  <c r="X34" i="38"/>
  <c r="Z33" i="38"/>
  <c r="X33" i="38"/>
  <c r="Z32" i="38"/>
  <c r="Y32" i="38"/>
  <c r="X32" i="38"/>
  <c r="Z31" i="38"/>
  <c r="Y31" i="38"/>
  <c r="X31" i="38"/>
  <c r="Y30" i="38"/>
  <c r="X30" i="38"/>
  <c r="Z29" i="38"/>
  <c r="Y29" i="38"/>
  <c r="X29" i="38"/>
  <c r="Z28" i="38"/>
  <c r="Y28" i="38"/>
  <c r="Z27" i="38"/>
  <c r="Y27" i="38"/>
  <c r="X27" i="38"/>
  <c r="Z26" i="38"/>
  <c r="Y26" i="38"/>
  <c r="X26" i="38"/>
  <c r="Z25" i="38"/>
  <c r="X25" i="38"/>
  <c r="Z24" i="38"/>
  <c r="Y24" i="38"/>
  <c r="X24" i="38"/>
  <c r="Z23" i="38"/>
  <c r="Y23" i="38"/>
  <c r="X23" i="38"/>
  <c r="Y22" i="38"/>
  <c r="X22" i="38"/>
  <c r="Z21" i="38"/>
  <c r="Y21" i="38"/>
  <c r="X21" i="38"/>
  <c r="Z20" i="38"/>
  <c r="Y20" i="38"/>
  <c r="Z19" i="38"/>
  <c r="Y19" i="38"/>
  <c r="X19" i="38"/>
  <c r="Z18" i="38"/>
  <c r="Y18" i="38"/>
  <c r="X18" i="38"/>
  <c r="Z17" i="38"/>
  <c r="X17" i="38"/>
  <c r="Z16" i="38"/>
  <c r="Y16" i="38"/>
  <c r="X16" i="38"/>
  <c r="Z15" i="38"/>
  <c r="Y15" i="38"/>
  <c r="X15" i="38"/>
  <c r="Y14" i="38"/>
  <c r="X14" i="38"/>
  <c r="Z13" i="38"/>
  <c r="Y13" i="38"/>
  <c r="X13" i="38"/>
  <c r="Z12" i="38"/>
  <c r="Y12" i="38"/>
  <c r="Z11" i="39"/>
  <c r="Y11" i="39"/>
  <c r="Z11" i="40"/>
  <c r="Y11" i="40"/>
  <c r="Y11" i="41"/>
  <c r="Z11" i="42"/>
  <c r="Y11" i="42"/>
  <c r="Z11" i="43"/>
  <c r="Y11" i="43"/>
  <c r="Y11" i="38"/>
  <c r="X11" i="40"/>
  <c r="X11" i="41"/>
  <c r="X11" i="38"/>
  <c r="Z107" i="46"/>
  <c r="Y107" i="46"/>
  <c r="X107" i="46"/>
  <c r="Z106" i="46"/>
  <c r="Y106" i="46"/>
  <c r="X106" i="46"/>
  <c r="Z105" i="46"/>
  <c r="X105" i="46"/>
  <c r="Z104" i="46"/>
  <c r="Y104" i="46"/>
  <c r="X104" i="46"/>
  <c r="Z103" i="46"/>
  <c r="Y103" i="46"/>
  <c r="X103" i="46"/>
  <c r="Y102" i="46"/>
  <c r="X102" i="46"/>
  <c r="Z101" i="46"/>
  <c r="Y101" i="46"/>
  <c r="X101" i="46"/>
  <c r="Z100" i="46"/>
  <c r="Y100" i="46"/>
  <c r="Z99" i="46"/>
  <c r="Y99" i="46"/>
  <c r="X99" i="46"/>
  <c r="Z98" i="46"/>
  <c r="Y98" i="46"/>
  <c r="X98" i="46"/>
  <c r="Z97" i="46"/>
  <c r="X97" i="46"/>
  <c r="Z96" i="46"/>
  <c r="Y96" i="46"/>
  <c r="X96" i="46"/>
  <c r="Z95" i="46"/>
  <c r="Y95" i="46"/>
  <c r="X95" i="46"/>
  <c r="Y94" i="46"/>
  <c r="X94" i="46"/>
  <c r="Z93" i="46"/>
  <c r="Y93" i="46"/>
  <c r="X93" i="46"/>
  <c r="Z92" i="46"/>
  <c r="Y92" i="46"/>
  <c r="Z91" i="46"/>
  <c r="Y91" i="46"/>
  <c r="X91" i="46"/>
  <c r="Z90" i="46"/>
  <c r="Y90" i="46"/>
  <c r="X90" i="46"/>
  <c r="Z89" i="46"/>
  <c r="X89" i="46"/>
  <c r="Z88" i="46"/>
  <c r="Y88" i="46"/>
  <c r="X88" i="46"/>
  <c r="Z87" i="46"/>
  <c r="Y87" i="46"/>
  <c r="X87" i="46"/>
  <c r="Y86" i="46"/>
  <c r="X86" i="46"/>
  <c r="Z85" i="46"/>
  <c r="Y85" i="46"/>
  <c r="X85" i="46"/>
  <c r="Z84" i="46"/>
  <c r="Y84" i="46"/>
  <c r="Z83" i="46"/>
  <c r="Y83" i="46"/>
  <c r="X83" i="46"/>
  <c r="Z82" i="46"/>
  <c r="Y82" i="46"/>
  <c r="X82" i="46"/>
  <c r="Z81" i="46"/>
  <c r="X81" i="46"/>
  <c r="Z80" i="46"/>
  <c r="Y80" i="46"/>
  <c r="X80" i="46"/>
  <c r="Z79" i="46"/>
  <c r="Y79" i="46"/>
  <c r="X79" i="46"/>
  <c r="Y78" i="46"/>
  <c r="X78" i="46"/>
  <c r="Z77" i="46"/>
  <c r="Y77" i="46"/>
  <c r="X77" i="46"/>
  <c r="Z76" i="46"/>
  <c r="Y76" i="46"/>
  <c r="Z75" i="46"/>
  <c r="Y75" i="46"/>
  <c r="X75" i="46"/>
  <c r="Z74" i="46"/>
  <c r="Y74" i="46"/>
  <c r="X74" i="46"/>
  <c r="Z73" i="46"/>
  <c r="X73" i="46"/>
  <c r="Z72" i="46"/>
  <c r="Y72" i="46"/>
  <c r="X72" i="46"/>
  <c r="Z71" i="46"/>
  <c r="Y71" i="46"/>
  <c r="X71" i="46"/>
  <c r="Y70" i="46"/>
  <c r="X70" i="46"/>
  <c r="Z69" i="46"/>
  <c r="Y69" i="46"/>
  <c r="X69" i="46"/>
  <c r="Z68" i="46"/>
  <c r="Y68" i="46"/>
  <c r="Z67" i="46"/>
  <c r="Y67" i="46"/>
  <c r="X67" i="46"/>
  <c r="Z66" i="46"/>
  <c r="Y66" i="46"/>
  <c r="X66" i="46"/>
  <c r="Z65" i="46"/>
  <c r="X65" i="46"/>
  <c r="Z64" i="46"/>
  <c r="Y64" i="46"/>
  <c r="X64" i="46"/>
  <c r="Z63" i="46"/>
  <c r="Y63" i="46"/>
  <c r="X63" i="46"/>
  <c r="Y62" i="46"/>
  <c r="X62" i="46"/>
  <c r="Z61" i="46"/>
  <c r="Y61" i="46"/>
  <c r="X61" i="46"/>
  <c r="Z60" i="46"/>
  <c r="Y60" i="46"/>
  <c r="Z59" i="46"/>
  <c r="Y59" i="46"/>
  <c r="X59" i="46"/>
  <c r="Z58" i="46"/>
  <c r="Y58" i="46"/>
  <c r="X58" i="46"/>
  <c r="Z57" i="46"/>
  <c r="X57" i="46"/>
  <c r="Z56" i="46"/>
  <c r="Y56" i="46"/>
  <c r="X56" i="46"/>
  <c r="Z55" i="46"/>
  <c r="Y55" i="46"/>
  <c r="X55" i="46"/>
  <c r="Y54" i="46"/>
  <c r="X54" i="46"/>
  <c r="Z53" i="46"/>
  <c r="Y53" i="46"/>
  <c r="X53" i="46"/>
  <c r="Z52" i="46"/>
  <c r="Y52" i="46"/>
  <c r="Z51" i="46"/>
  <c r="Y51" i="46"/>
  <c r="X51" i="46"/>
  <c r="Z50" i="46"/>
  <c r="Y50" i="46"/>
  <c r="X50" i="46"/>
  <c r="Z49" i="46"/>
  <c r="X49" i="46"/>
  <c r="Z48" i="46"/>
  <c r="Y48" i="46"/>
  <c r="X48" i="46"/>
  <c r="Z47" i="46"/>
  <c r="Y47" i="46"/>
  <c r="X47" i="46"/>
  <c r="Y46" i="46"/>
  <c r="X46" i="46"/>
  <c r="Z45" i="46"/>
  <c r="Y45" i="46"/>
  <c r="X45" i="46"/>
  <c r="Z44" i="46"/>
  <c r="Y44" i="46"/>
  <c r="Z43" i="46"/>
  <c r="Y43" i="46"/>
  <c r="X43" i="46"/>
  <c r="Z42" i="46"/>
  <c r="Y42" i="46"/>
  <c r="X42" i="46"/>
  <c r="Z41" i="46"/>
  <c r="X41" i="46"/>
  <c r="Z40" i="46"/>
  <c r="Y40" i="46"/>
  <c r="X40" i="46"/>
  <c r="Z39" i="46"/>
  <c r="Y39" i="46"/>
  <c r="X39" i="46"/>
  <c r="Y38" i="46"/>
  <c r="X38" i="46"/>
  <c r="Z37" i="46"/>
  <c r="Y37" i="46"/>
  <c r="X37" i="46"/>
  <c r="Z36" i="46"/>
  <c r="Y36" i="46"/>
  <c r="Z35" i="46"/>
  <c r="Y35" i="46"/>
  <c r="X35" i="46"/>
  <c r="Z34" i="46"/>
  <c r="Y34" i="46"/>
  <c r="X34" i="46"/>
  <c r="Z33" i="46"/>
  <c r="X33" i="46"/>
  <c r="Z32" i="46"/>
  <c r="Y32" i="46"/>
  <c r="X32" i="46"/>
  <c r="Z31" i="46"/>
  <c r="Y31" i="46"/>
  <c r="X31" i="46"/>
  <c r="Y30" i="46"/>
  <c r="X30" i="46"/>
  <c r="Z29" i="46"/>
  <c r="Y29" i="46"/>
  <c r="X29" i="46"/>
  <c r="Z28" i="46"/>
  <c r="Y28" i="46"/>
  <c r="Z27" i="46"/>
  <c r="Y27" i="46"/>
  <c r="X27" i="46"/>
  <c r="Z26" i="46"/>
  <c r="Y26" i="46"/>
  <c r="X26" i="46"/>
  <c r="Z25" i="46"/>
  <c r="X25" i="46"/>
  <c r="Z24" i="46"/>
  <c r="Y24" i="46"/>
  <c r="X24" i="46"/>
  <c r="Z23" i="46"/>
  <c r="Y23" i="46"/>
  <c r="X23" i="46"/>
  <c r="Y22" i="46"/>
  <c r="X22" i="46"/>
  <c r="Z21" i="46"/>
  <c r="Y21" i="46"/>
  <c r="X21" i="46"/>
  <c r="Z20" i="46"/>
  <c r="Y20" i="46"/>
  <c r="Z19" i="46"/>
  <c r="Y19" i="46"/>
  <c r="X19" i="46"/>
  <c r="Z18" i="46"/>
  <c r="Y18" i="46"/>
  <c r="X18" i="46"/>
  <c r="Z17" i="46"/>
  <c r="X17" i="46"/>
  <c r="Z16" i="46"/>
  <c r="Y16" i="46"/>
  <c r="X16" i="46"/>
  <c r="Z15" i="46"/>
  <c r="Y15" i="46"/>
  <c r="X15" i="46"/>
  <c r="Y14" i="46"/>
  <c r="X14" i="46"/>
  <c r="Z13" i="46"/>
  <c r="Y13" i="46"/>
  <c r="X13" i="46"/>
  <c r="Z12" i="46"/>
  <c r="Y12" i="46"/>
  <c r="Y11" i="46"/>
  <c r="AA107" i="38"/>
  <c r="AA106" i="38"/>
  <c r="AA105" i="38"/>
  <c r="AA104" i="38"/>
  <c r="AA103" i="38"/>
  <c r="AA102" i="38"/>
  <c r="AA101" i="38"/>
  <c r="AA100" i="38"/>
  <c r="AA99" i="38"/>
  <c r="AA98" i="38"/>
  <c r="AA97" i="38"/>
  <c r="AA96" i="38"/>
  <c r="AA95" i="38"/>
  <c r="AA94" i="38"/>
  <c r="AA93" i="38"/>
  <c r="AA92" i="38"/>
  <c r="AA91" i="38"/>
  <c r="AA90" i="38"/>
  <c r="AA89" i="38"/>
  <c r="AA88" i="38"/>
  <c r="AA87" i="38"/>
  <c r="AA86" i="38"/>
  <c r="AA85" i="38"/>
  <c r="AA84" i="38"/>
  <c r="AA83" i="38"/>
  <c r="AA82" i="38"/>
  <c r="AA81" i="38"/>
  <c r="AA80" i="38"/>
  <c r="AA79" i="38"/>
  <c r="AA78" i="38"/>
  <c r="AA77" i="38"/>
  <c r="AA76" i="38"/>
  <c r="AA75" i="38"/>
  <c r="AA74" i="38"/>
  <c r="AA73" i="38"/>
  <c r="AA72" i="38"/>
  <c r="AA71" i="38"/>
  <c r="AA70" i="38"/>
  <c r="AA69" i="38"/>
  <c r="AA68" i="38"/>
  <c r="AA67" i="38"/>
  <c r="AA66" i="38"/>
  <c r="AA65" i="38"/>
  <c r="AA64" i="38"/>
  <c r="AA63" i="38"/>
  <c r="AA62" i="38"/>
  <c r="AA61" i="38"/>
  <c r="AA60" i="38"/>
  <c r="AA59" i="38"/>
  <c r="AA58" i="38"/>
  <c r="AA57" i="38"/>
  <c r="AA56" i="38"/>
  <c r="AA55" i="38"/>
  <c r="AA54" i="38"/>
  <c r="AA53" i="38"/>
  <c r="AA52" i="38"/>
  <c r="AA51" i="38"/>
  <c r="AA50" i="38"/>
  <c r="AA49" i="38"/>
  <c r="AA48" i="38"/>
  <c r="AA47" i="38"/>
  <c r="AA46" i="38"/>
  <c r="AA45" i="38"/>
  <c r="AA44" i="38"/>
  <c r="AA43" i="38"/>
  <c r="AA42" i="38"/>
  <c r="AA41" i="38"/>
  <c r="AA40" i="38"/>
  <c r="AA39" i="38"/>
  <c r="AA38" i="38"/>
  <c r="AA37" i="38"/>
  <c r="AA36" i="38"/>
  <c r="AA35" i="38"/>
  <c r="AA34" i="38"/>
  <c r="AA33" i="38"/>
  <c r="AA32" i="38"/>
  <c r="AA31" i="38"/>
  <c r="AA30" i="38"/>
  <c r="AA29" i="38"/>
  <c r="AA28" i="38"/>
  <c r="AA27" i="38"/>
  <c r="AA26" i="38"/>
  <c r="AA25" i="38"/>
  <c r="AA24" i="38"/>
  <c r="AA23" i="38"/>
  <c r="AA22" i="38"/>
  <c r="AA21" i="38"/>
  <c r="AA20" i="38"/>
  <c r="AA19" i="38"/>
  <c r="AA18" i="38"/>
  <c r="AA17" i="38"/>
  <c r="AA16" i="38"/>
  <c r="AA15" i="38"/>
  <c r="AA14" i="38"/>
  <c r="AA13" i="38"/>
  <c r="AB12" i="38"/>
  <c r="AC12" i="38"/>
  <c r="AD12" i="38"/>
  <c r="AA12" i="38"/>
  <c r="AA107" i="39"/>
  <c r="AA106" i="39"/>
  <c r="AA105" i="39"/>
  <c r="AA104" i="39"/>
  <c r="AA103" i="39"/>
  <c r="AA102" i="39"/>
  <c r="AA101" i="39"/>
  <c r="AA100" i="39"/>
  <c r="AA99" i="39"/>
  <c r="AA98" i="39"/>
  <c r="AA97" i="39"/>
  <c r="AA96" i="39"/>
  <c r="AA95" i="39"/>
  <c r="AA94" i="39"/>
  <c r="AA93" i="39"/>
  <c r="AA92" i="39"/>
  <c r="AA91" i="39"/>
  <c r="AA90" i="39"/>
  <c r="AA89" i="39"/>
  <c r="AA88" i="39"/>
  <c r="AA87" i="39"/>
  <c r="AA86" i="39"/>
  <c r="AA85" i="39"/>
  <c r="AA84" i="39"/>
  <c r="AA83" i="39"/>
  <c r="AA82" i="39"/>
  <c r="AA81" i="39"/>
  <c r="AA80" i="39"/>
  <c r="AA79" i="39"/>
  <c r="AA78" i="39"/>
  <c r="AA77" i="39"/>
  <c r="AA76" i="39"/>
  <c r="AA75" i="39"/>
  <c r="AA74" i="39"/>
  <c r="AA73" i="39"/>
  <c r="AA72" i="39"/>
  <c r="AA71" i="39"/>
  <c r="AA70" i="39"/>
  <c r="AA69" i="39"/>
  <c r="AA68" i="39"/>
  <c r="AA67" i="39"/>
  <c r="AA66" i="39"/>
  <c r="AA65" i="39"/>
  <c r="AA64" i="39"/>
  <c r="AA63" i="39"/>
  <c r="AA62" i="39"/>
  <c r="AA61" i="39"/>
  <c r="AA60" i="39"/>
  <c r="AA59" i="39"/>
  <c r="AA58" i="39"/>
  <c r="AA57" i="39"/>
  <c r="AA56" i="39"/>
  <c r="AA55" i="39"/>
  <c r="AA54" i="39"/>
  <c r="AA53" i="39"/>
  <c r="AA52" i="39"/>
  <c r="AA51" i="39"/>
  <c r="AA50" i="39"/>
  <c r="AA49" i="39"/>
  <c r="AA48" i="39"/>
  <c r="AA47" i="39"/>
  <c r="AA46" i="39"/>
  <c r="AA45" i="39"/>
  <c r="AA44" i="39"/>
  <c r="AA43" i="39"/>
  <c r="AA42" i="39"/>
  <c r="AA41" i="39"/>
  <c r="AA40" i="39"/>
  <c r="AA39" i="39"/>
  <c r="AA38" i="39"/>
  <c r="AA37" i="39"/>
  <c r="AA36" i="39"/>
  <c r="AA35" i="39"/>
  <c r="AA34" i="39"/>
  <c r="AA33" i="39"/>
  <c r="AA32" i="39"/>
  <c r="AA31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B13" i="39"/>
  <c r="AC13" i="39"/>
  <c r="AD13" i="39"/>
  <c r="AA13" i="39"/>
  <c r="AB12" i="39"/>
  <c r="AC12" i="39"/>
  <c r="AD12" i="39"/>
  <c r="AA12" i="39"/>
  <c r="AA107" i="40"/>
  <c r="AA106" i="40"/>
  <c r="AA105" i="40"/>
  <c r="AA104" i="40"/>
  <c r="AA103" i="40"/>
  <c r="AA102" i="40"/>
  <c r="AA101" i="40"/>
  <c r="AA100" i="40"/>
  <c r="AA99" i="40"/>
  <c r="AA98" i="40"/>
  <c r="AA97" i="40"/>
  <c r="AA96" i="40"/>
  <c r="AA95" i="40"/>
  <c r="AA94" i="40"/>
  <c r="AA93" i="40"/>
  <c r="AA92" i="40"/>
  <c r="AA91" i="40"/>
  <c r="AA90" i="40"/>
  <c r="AA89" i="40"/>
  <c r="AA88" i="40"/>
  <c r="AA87" i="40"/>
  <c r="AA86" i="40"/>
  <c r="AA85" i="40"/>
  <c r="AA84" i="40"/>
  <c r="AA83" i="40"/>
  <c r="AA82" i="40"/>
  <c r="AA81" i="40"/>
  <c r="AA80" i="40"/>
  <c r="AA79" i="40"/>
  <c r="AA78" i="40"/>
  <c r="AA77" i="40"/>
  <c r="AA76" i="40"/>
  <c r="AA75" i="40"/>
  <c r="AA74" i="40"/>
  <c r="AA73" i="40"/>
  <c r="AA72" i="40"/>
  <c r="AA71" i="40"/>
  <c r="AA70" i="40"/>
  <c r="AA69" i="40"/>
  <c r="AA68" i="40"/>
  <c r="AA67" i="40"/>
  <c r="AA66" i="40"/>
  <c r="AA65" i="40"/>
  <c r="AA64" i="40"/>
  <c r="AA63" i="40"/>
  <c r="AA62" i="40"/>
  <c r="AA61" i="40"/>
  <c r="AA60" i="40"/>
  <c r="AA59" i="40"/>
  <c r="AA58" i="40"/>
  <c r="AA57" i="40"/>
  <c r="AA56" i="40"/>
  <c r="AA55" i="40"/>
  <c r="AA54" i="40"/>
  <c r="AA53" i="40"/>
  <c r="AA52" i="40"/>
  <c r="AA51" i="40"/>
  <c r="AA50" i="40"/>
  <c r="AA49" i="40"/>
  <c r="AA48" i="40"/>
  <c r="AA47" i="40"/>
  <c r="AA46" i="40"/>
  <c r="AA45" i="40"/>
  <c r="AA44" i="40"/>
  <c r="AA43" i="40"/>
  <c r="AA42" i="40"/>
  <c r="AA41" i="40"/>
  <c r="AA40" i="40"/>
  <c r="AA39" i="40"/>
  <c r="AA38" i="40"/>
  <c r="AA37" i="40"/>
  <c r="AA36" i="40"/>
  <c r="AA35" i="40"/>
  <c r="AA34" i="40"/>
  <c r="AA33" i="40"/>
  <c r="AA32" i="40"/>
  <c r="AA31" i="40"/>
  <c r="AA30" i="40"/>
  <c r="AA29" i="40"/>
  <c r="AA28" i="40"/>
  <c r="AA27" i="40"/>
  <c r="AA26" i="40"/>
  <c r="AA25" i="40"/>
  <c r="AA24" i="40"/>
  <c r="AA23" i="40"/>
  <c r="AA22" i="40"/>
  <c r="AA21" i="40"/>
  <c r="AA20" i="40"/>
  <c r="AA19" i="40"/>
  <c r="AA18" i="40"/>
  <c r="AA17" i="40"/>
  <c r="AA16" i="40"/>
  <c r="AA15" i="40"/>
  <c r="AA14" i="40"/>
  <c r="AA13" i="40"/>
  <c r="AB12" i="40"/>
  <c r="AC12" i="40"/>
  <c r="AD12" i="40"/>
  <c r="AA12" i="40"/>
  <c r="AA107" i="41"/>
  <c r="AA106" i="41"/>
  <c r="AA105" i="41"/>
  <c r="AA104" i="41"/>
  <c r="AA103" i="41"/>
  <c r="AA102" i="41"/>
  <c r="AA101" i="41"/>
  <c r="AA100" i="41"/>
  <c r="AA99" i="41"/>
  <c r="AA98" i="41"/>
  <c r="AA97" i="41"/>
  <c r="AA96" i="41"/>
  <c r="AA95" i="41"/>
  <c r="AA94" i="41"/>
  <c r="AA93" i="41"/>
  <c r="AA92" i="41"/>
  <c r="AA91" i="41"/>
  <c r="AA90" i="41"/>
  <c r="AA89" i="41"/>
  <c r="AA88" i="41"/>
  <c r="AA87" i="41"/>
  <c r="AA86" i="41"/>
  <c r="AA85" i="41"/>
  <c r="AA84" i="41"/>
  <c r="AA83" i="41"/>
  <c r="AA82" i="41"/>
  <c r="AA81" i="41"/>
  <c r="AA80" i="41"/>
  <c r="AA79" i="41"/>
  <c r="AA78" i="41"/>
  <c r="AA77" i="41"/>
  <c r="AA76" i="41"/>
  <c r="AA75" i="41"/>
  <c r="AA74" i="41"/>
  <c r="AA73" i="41"/>
  <c r="AA72" i="41"/>
  <c r="AA71" i="41"/>
  <c r="AA70" i="41"/>
  <c r="AA69" i="41"/>
  <c r="AA68" i="41"/>
  <c r="AA67" i="41"/>
  <c r="AA66" i="41"/>
  <c r="AA65" i="41"/>
  <c r="AA64" i="41"/>
  <c r="AA63" i="41"/>
  <c r="AA62" i="41"/>
  <c r="AA61" i="41"/>
  <c r="AA60" i="41"/>
  <c r="AA59" i="41"/>
  <c r="AA58" i="41"/>
  <c r="AA57" i="41"/>
  <c r="AA56" i="41"/>
  <c r="AA55" i="41"/>
  <c r="AA54" i="41"/>
  <c r="AA53" i="41"/>
  <c r="AA52" i="41"/>
  <c r="AA51" i="41"/>
  <c r="AA50" i="41"/>
  <c r="AA49" i="41"/>
  <c r="AA48" i="41"/>
  <c r="AA47" i="41"/>
  <c r="AA46" i="41"/>
  <c r="AA45" i="41"/>
  <c r="AA44" i="41"/>
  <c r="AA43" i="41"/>
  <c r="AA42" i="41"/>
  <c r="AA41" i="41"/>
  <c r="AA40" i="41"/>
  <c r="AA39" i="41"/>
  <c r="AA38" i="41"/>
  <c r="AA37" i="41"/>
  <c r="AA36" i="41"/>
  <c r="AA35" i="41"/>
  <c r="AA34" i="41"/>
  <c r="AA33" i="41"/>
  <c r="AA32" i="41"/>
  <c r="AA31" i="41"/>
  <c r="AA30" i="41"/>
  <c r="AA29" i="41"/>
  <c r="AA28" i="41"/>
  <c r="AA27" i="41"/>
  <c r="AA26" i="41"/>
  <c r="AA25" i="41"/>
  <c r="AA24" i="41"/>
  <c r="AA23" i="41"/>
  <c r="AA22" i="41"/>
  <c r="AA21" i="41"/>
  <c r="AA20" i="41"/>
  <c r="AA19" i="41"/>
  <c r="AA18" i="41"/>
  <c r="AA17" i="41"/>
  <c r="AA16" i="41"/>
  <c r="AA15" i="41"/>
  <c r="AA14" i="41"/>
  <c r="AA13" i="41"/>
  <c r="AB12" i="41"/>
  <c r="AC12" i="41"/>
  <c r="AD12" i="41"/>
  <c r="AA12" i="41"/>
  <c r="AA107" i="42"/>
  <c r="AA106" i="42"/>
  <c r="AA105" i="42"/>
  <c r="AA104" i="42"/>
  <c r="AA103" i="42"/>
  <c r="AA102" i="42"/>
  <c r="AA101" i="42"/>
  <c r="AA100" i="42"/>
  <c r="AA99" i="42"/>
  <c r="AA98" i="42"/>
  <c r="AA97" i="42"/>
  <c r="AA96" i="42"/>
  <c r="AA95" i="42"/>
  <c r="AA94" i="42"/>
  <c r="AA93" i="42"/>
  <c r="AA92" i="42"/>
  <c r="AA91" i="42"/>
  <c r="AA90" i="42"/>
  <c r="AA89" i="42"/>
  <c r="AA88" i="42"/>
  <c r="AA87" i="42"/>
  <c r="AA86" i="42"/>
  <c r="AA85" i="42"/>
  <c r="AA84" i="42"/>
  <c r="AA83" i="42"/>
  <c r="AA82" i="42"/>
  <c r="AA81" i="42"/>
  <c r="AA80" i="42"/>
  <c r="AA79" i="42"/>
  <c r="AA78" i="42"/>
  <c r="AA77" i="42"/>
  <c r="AA76" i="42"/>
  <c r="AA75" i="42"/>
  <c r="AA74" i="42"/>
  <c r="AA73" i="42"/>
  <c r="AA72" i="42"/>
  <c r="AA71" i="42"/>
  <c r="AA70" i="42"/>
  <c r="AA69" i="42"/>
  <c r="AA68" i="42"/>
  <c r="AA67" i="42"/>
  <c r="AA66" i="42"/>
  <c r="AA65" i="42"/>
  <c r="AA64" i="42"/>
  <c r="AA63" i="42"/>
  <c r="AA62" i="42"/>
  <c r="AA61" i="42"/>
  <c r="AA60" i="42"/>
  <c r="AA59" i="42"/>
  <c r="AA58" i="42"/>
  <c r="AA57" i="42"/>
  <c r="AA56" i="42"/>
  <c r="AA55" i="42"/>
  <c r="AA54" i="42"/>
  <c r="AA53" i="42"/>
  <c r="AA52" i="42"/>
  <c r="AA51" i="42"/>
  <c r="AA50" i="42"/>
  <c r="AA49" i="42"/>
  <c r="AA48" i="42"/>
  <c r="AA47" i="42"/>
  <c r="AA46" i="42"/>
  <c r="AA45" i="42"/>
  <c r="AA44" i="42"/>
  <c r="AA43" i="42"/>
  <c r="AA42" i="42"/>
  <c r="AA41" i="42"/>
  <c r="AA40" i="42"/>
  <c r="AA39" i="42"/>
  <c r="AA38" i="42"/>
  <c r="AA37" i="42"/>
  <c r="AA36" i="42"/>
  <c r="AA35" i="42"/>
  <c r="AA34" i="42"/>
  <c r="AA33" i="42"/>
  <c r="AA32" i="42"/>
  <c r="AA31" i="42"/>
  <c r="AA30" i="42"/>
  <c r="AA29" i="42"/>
  <c r="AA28" i="42"/>
  <c r="AA27" i="42"/>
  <c r="AA26" i="42"/>
  <c r="AB25" i="42"/>
  <c r="AC25" i="42"/>
  <c r="AD25" i="42"/>
  <c r="AA25" i="42"/>
  <c r="AA24" i="42"/>
  <c r="AA23" i="42"/>
  <c r="AA22" i="42"/>
  <c r="AA21" i="42"/>
  <c r="AA20" i="42"/>
  <c r="AB19" i="42"/>
  <c r="AC19" i="42"/>
  <c r="AD19" i="42"/>
  <c r="AA19" i="42"/>
  <c r="AA18" i="42"/>
  <c r="AA17" i="42"/>
  <c r="AA16" i="42"/>
  <c r="AA15" i="42"/>
  <c r="AA14" i="42"/>
  <c r="AA13" i="42"/>
  <c r="AB12" i="42"/>
  <c r="AC12" i="42"/>
  <c r="AD12" i="42"/>
  <c r="AA12" i="42"/>
  <c r="AA107" i="43"/>
  <c r="AA106" i="43"/>
  <c r="AA105" i="43"/>
  <c r="AA104" i="43"/>
  <c r="AA103" i="43"/>
  <c r="AA102" i="43"/>
  <c r="AA101" i="43"/>
  <c r="AA100" i="43"/>
  <c r="AA99" i="43"/>
  <c r="AA98" i="43"/>
  <c r="AA97" i="43"/>
  <c r="AA96" i="43"/>
  <c r="AA95" i="43"/>
  <c r="AA94" i="43"/>
  <c r="AA93" i="43"/>
  <c r="AA92" i="43"/>
  <c r="AA91" i="43"/>
  <c r="AA90" i="43"/>
  <c r="AA89" i="43"/>
  <c r="AA88" i="43"/>
  <c r="AA87" i="43"/>
  <c r="AA86" i="43"/>
  <c r="AA85" i="43"/>
  <c r="AA84" i="43"/>
  <c r="AA83" i="43"/>
  <c r="AA82" i="43"/>
  <c r="AA81" i="43"/>
  <c r="AA80" i="43"/>
  <c r="AA79" i="43"/>
  <c r="AA78" i="43"/>
  <c r="AA77" i="43"/>
  <c r="AA76" i="43"/>
  <c r="AA75" i="43"/>
  <c r="AA74" i="43"/>
  <c r="AA73" i="43"/>
  <c r="AA72" i="43"/>
  <c r="AA71" i="43"/>
  <c r="AA70" i="43"/>
  <c r="AA69" i="43"/>
  <c r="AA68" i="43"/>
  <c r="AA67" i="43"/>
  <c r="AA66" i="43"/>
  <c r="AA65" i="43"/>
  <c r="AA64" i="43"/>
  <c r="AA63" i="43"/>
  <c r="AA62" i="43"/>
  <c r="AA61" i="43"/>
  <c r="AA60" i="43"/>
  <c r="AA59" i="43"/>
  <c r="AA58" i="43"/>
  <c r="AA57" i="43"/>
  <c r="AA56" i="43"/>
  <c r="AA55" i="43"/>
  <c r="AA54" i="43"/>
  <c r="AA53" i="43"/>
  <c r="AA52" i="43"/>
  <c r="AA51" i="43"/>
  <c r="AA50" i="43"/>
  <c r="AA49" i="43"/>
  <c r="AA48" i="43"/>
  <c r="AA47" i="43"/>
  <c r="AA46" i="43"/>
  <c r="AA45" i="43"/>
  <c r="AA44" i="43"/>
  <c r="AA43" i="43"/>
  <c r="AA42" i="43"/>
  <c r="AA41" i="43"/>
  <c r="AA40" i="43"/>
  <c r="AA39" i="43"/>
  <c r="AA38" i="43"/>
  <c r="AA37" i="43"/>
  <c r="AA36" i="43"/>
  <c r="AA35" i="43"/>
  <c r="AA34" i="43"/>
  <c r="AA33" i="43"/>
  <c r="AA32" i="43"/>
  <c r="AA31" i="43"/>
  <c r="AA30" i="43"/>
  <c r="AA29" i="43"/>
  <c r="AA28" i="43"/>
  <c r="AA27" i="43"/>
  <c r="AA26" i="43"/>
  <c r="AA25" i="43"/>
  <c r="AA24" i="43"/>
  <c r="AA23" i="43"/>
  <c r="AA22" i="43"/>
  <c r="AA21" i="43"/>
  <c r="AA20" i="43"/>
  <c r="AA19" i="43"/>
  <c r="AB18" i="43"/>
  <c r="AC18" i="43"/>
  <c r="AD18" i="43"/>
  <c r="AA18" i="43"/>
  <c r="AA17" i="43"/>
  <c r="AA16" i="43"/>
  <c r="AA15" i="43"/>
  <c r="AA14" i="43"/>
  <c r="AA13" i="43"/>
  <c r="AB12" i="43"/>
  <c r="AC12" i="43"/>
  <c r="AD12" i="43"/>
  <c r="AA12" i="43"/>
  <c r="AA107" i="44"/>
  <c r="AA106" i="44"/>
  <c r="AA105" i="44"/>
  <c r="AA104" i="44"/>
  <c r="AA103" i="44"/>
  <c r="AA102" i="44"/>
  <c r="AA101" i="44"/>
  <c r="AA100" i="44"/>
  <c r="AA99" i="44"/>
  <c r="AA98" i="44"/>
  <c r="AA97" i="44"/>
  <c r="AA96" i="44"/>
  <c r="AA95" i="44"/>
  <c r="AA94" i="44"/>
  <c r="AA93" i="44"/>
  <c r="AA92" i="44"/>
  <c r="AA91" i="44"/>
  <c r="AA90" i="44"/>
  <c r="AA89" i="44"/>
  <c r="AA88" i="44"/>
  <c r="AA87" i="44"/>
  <c r="AA86" i="44"/>
  <c r="AA85" i="44"/>
  <c r="AA84" i="44"/>
  <c r="AA83" i="44"/>
  <c r="AA82" i="44"/>
  <c r="AA81" i="44"/>
  <c r="AA80" i="44"/>
  <c r="AA79" i="44"/>
  <c r="AA78" i="44"/>
  <c r="AA77" i="44"/>
  <c r="AA76" i="44"/>
  <c r="AA75" i="44"/>
  <c r="AA74" i="44"/>
  <c r="AA73" i="44"/>
  <c r="AA72" i="44"/>
  <c r="AA71" i="44"/>
  <c r="AA70" i="44"/>
  <c r="AA69" i="44"/>
  <c r="AA68" i="44"/>
  <c r="AA67" i="44"/>
  <c r="AA66" i="44"/>
  <c r="AA65" i="44"/>
  <c r="AA64" i="44"/>
  <c r="AA63" i="44"/>
  <c r="AA62" i="44"/>
  <c r="AA61" i="44"/>
  <c r="AA60" i="44"/>
  <c r="AA59" i="44"/>
  <c r="AA58" i="44"/>
  <c r="AA57" i="44"/>
  <c r="AA56" i="44"/>
  <c r="AA55" i="44"/>
  <c r="AA54" i="44"/>
  <c r="AA53" i="44"/>
  <c r="AA52" i="44"/>
  <c r="AA51" i="44"/>
  <c r="AA50" i="44"/>
  <c r="AA49" i="44"/>
  <c r="AA48" i="44"/>
  <c r="AA47" i="44"/>
  <c r="AA46" i="44"/>
  <c r="AA45" i="44"/>
  <c r="AA44" i="44"/>
  <c r="AA43" i="44"/>
  <c r="AA42" i="44"/>
  <c r="AA41" i="44"/>
  <c r="AA40" i="44"/>
  <c r="AA39" i="44"/>
  <c r="AA38" i="44"/>
  <c r="AA37" i="44"/>
  <c r="AA36" i="44"/>
  <c r="AA35" i="44"/>
  <c r="AA34" i="44"/>
  <c r="AA33" i="44"/>
  <c r="AA32" i="44"/>
  <c r="AA31" i="44"/>
  <c r="AA30" i="44"/>
  <c r="AA29" i="44"/>
  <c r="AA28" i="44"/>
  <c r="AA27" i="44"/>
  <c r="AA26" i="44"/>
  <c r="AA25" i="44"/>
  <c r="AA24" i="44"/>
  <c r="AA23" i="44"/>
  <c r="AA22" i="44"/>
  <c r="AA21" i="44"/>
  <c r="AA20" i="44"/>
  <c r="AA19" i="44"/>
  <c r="AA18" i="44"/>
  <c r="AA17" i="44"/>
  <c r="AA16" i="44"/>
  <c r="AA15" i="44"/>
  <c r="AA14" i="44"/>
  <c r="AA13" i="44"/>
  <c r="AA12" i="44"/>
  <c r="AA107" i="46"/>
  <c r="AA106" i="46"/>
  <c r="AA105" i="46"/>
  <c r="AA104" i="46"/>
  <c r="AA103" i="46"/>
  <c r="AA102" i="46"/>
  <c r="AA101" i="46"/>
  <c r="AA100" i="46"/>
  <c r="AA99" i="46"/>
  <c r="AA98" i="46"/>
  <c r="AA97" i="46"/>
  <c r="AA96" i="46"/>
  <c r="AA95" i="46"/>
  <c r="AA94" i="46"/>
  <c r="AA93" i="46"/>
  <c r="AA92" i="46"/>
  <c r="AA91" i="46"/>
  <c r="AA90" i="46"/>
  <c r="AA89" i="46"/>
  <c r="AA88" i="46"/>
  <c r="AA87" i="46"/>
  <c r="AA86" i="46"/>
  <c r="AA85" i="46"/>
  <c r="AA84" i="46"/>
  <c r="AA83" i="46"/>
  <c r="AA82" i="46"/>
  <c r="AA81" i="46"/>
  <c r="AA80" i="46"/>
  <c r="AA79" i="46"/>
  <c r="AA78" i="46"/>
  <c r="AA77" i="46"/>
  <c r="AA76" i="46"/>
  <c r="AA75" i="46"/>
  <c r="AA74" i="46"/>
  <c r="AA73" i="46"/>
  <c r="AA72" i="46"/>
  <c r="AA71" i="46"/>
  <c r="AA70" i="46"/>
  <c r="AA69" i="46"/>
  <c r="AA68" i="46"/>
  <c r="AA67" i="46"/>
  <c r="AA66" i="46"/>
  <c r="AA65" i="46"/>
  <c r="AA64" i="46"/>
  <c r="AA63" i="46"/>
  <c r="AA62" i="46"/>
  <c r="AA61" i="46"/>
  <c r="AA60" i="46"/>
  <c r="AA59" i="46"/>
  <c r="AA58" i="46"/>
  <c r="AA57" i="46"/>
  <c r="AA56" i="46"/>
  <c r="AA55" i="46"/>
  <c r="AA54" i="46"/>
  <c r="AA53" i="46"/>
  <c r="AA52" i="46"/>
  <c r="AA51" i="46"/>
  <c r="AA50" i="46"/>
  <c r="AA49" i="46"/>
  <c r="AA48" i="46"/>
  <c r="AA47" i="46"/>
  <c r="AA46" i="46"/>
  <c r="AA45" i="46"/>
  <c r="AA44" i="46"/>
  <c r="AA43" i="46"/>
  <c r="AA42" i="46"/>
  <c r="AA41" i="46"/>
  <c r="AA40" i="46"/>
  <c r="AA39" i="46"/>
  <c r="AA38" i="46"/>
  <c r="AA37" i="46"/>
  <c r="AA36" i="46"/>
  <c r="AA35" i="46"/>
  <c r="AA34" i="46"/>
  <c r="AA33" i="46"/>
  <c r="AA32" i="46"/>
  <c r="AA31" i="46"/>
  <c r="AA30" i="46"/>
  <c r="AA29" i="46"/>
  <c r="AA28" i="46"/>
  <c r="AA27" i="46"/>
  <c r="AA26" i="46"/>
  <c r="AA25" i="46"/>
  <c r="AA24" i="46"/>
  <c r="AA23" i="46"/>
  <c r="AA22" i="46"/>
  <c r="AA21" i="46"/>
  <c r="AA20" i="46"/>
  <c r="AA19" i="46"/>
  <c r="AA18" i="46"/>
  <c r="AA17" i="46"/>
  <c r="AA16" i="46"/>
  <c r="AA15" i="46"/>
  <c r="AA14" i="46"/>
  <c r="AB13" i="46"/>
  <c r="AC13" i="46"/>
  <c r="AD13" i="46"/>
  <c r="AA13" i="46"/>
  <c r="F9" i="38"/>
  <c r="J9" i="38"/>
  <c r="AD9" i="38"/>
  <c r="E9" i="38"/>
  <c r="I9" i="38"/>
  <c r="AC9" i="38"/>
  <c r="D9" i="38"/>
  <c r="H9" i="38"/>
  <c r="AB9" i="38"/>
  <c r="C9" i="38"/>
  <c r="G9" i="38"/>
  <c r="AA9" i="38"/>
  <c r="F9" i="39"/>
  <c r="J9" i="39"/>
  <c r="AD9" i="39"/>
  <c r="E9" i="39"/>
  <c r="I9" i="39"/>
  <c r="AC9" i="39"/>
  <c r="D9" i="39"/>
  <c r="H9" i="39"/>
  <c r="AB9" i="39"/>
  <c r="C9" i="39"/>
  <c r="G9" i="39"/>
  <c r="AA9" i="39"/>
  <c r="F9" i="40"/>
  <c r="J9" i="40"/>
  <c r="AD9" i="40"/>
  <c r="E9" i="40"/>
  <c r="I9" i="40"/>
  <c r="AC9" i="40"/>
  <c r="D9" i="40"/>
  <c r="H9" i="40"/>
  <c r="AB9" i="40"/>
  <c r="C9" i="40"/>
  <c r="G9" i="40"/>
  <c r="AA9" i="40"/>
  <c r="F9" i="41"/>
  <c r="J9" i="41"/>
  <c r="AD9" i="41"/>
  <c r="E9" i="41"/>
  <c r="I9" i="41"/>
  <c r="AC9" i="41"/>
  <c r="D9" i="41"/>
  <c r="H9" i="41"/>
  <c r="AB9" i="41"/>
  <c r="C9" i="41"/>
  <c r="G9" i="41"/>
  <c r="AA9" i="41"/>
  <c r="F9" i="42"/>
  <c r="J9" i="42"/>
  <c r="AD9" i="42"/>
  <c r="E9" i="42"/>
  <c r="I9" i="42"/>
  <c r="AC9" i="42"/>
  <c r="D9" i="42"/>
  <c r="H9" i="42"/>
  <c r="AB9" i="42"/>
  <c r="C9" i="42"/>
  <c r="G9" i="42"/>
  <c r="AA9" i="42"/>
  <c r="F9" i="43"/>
  <c r="J9" i="43"/>
  <c r="AD9" i="43"/>
  <c r="E9" i="43"/>
  <c r="I9" i="43"/>
  <c r="AC9" i="43"/>
  <c r="D9" i="43"/>
  <c r="H9" i="43"/>
  <c r="AB9" i="43"/>
  <c r="C9" i="43"/>
  <c r="G9" i="43"/>
  <c r="AA9" i="43"/>
  <c r="F9" i="44"/>
  <c r="J9" i="44"/>
  <c r="AD9" i="44"/>
  <c r="E9" i="44"/>
  <c r="I9" i="44"/>
  <c r="AC9" i="44"/>
  <c r="D9" i="44"/>
  <c r="H9" i="44"/>
  <c r="AB9" i="44"/>
  <c r="C9" i="44"/>
  <c r="G9" i="44"/>
  <c r="AA9" i="44"/>
  <c r="J9" i="46"/>
  <c r="AD9" i="46"/>
  <c r="I9" i="46"/>
  <c r="AC9" i="46"/>
  <c r="H9" i="46"/>
  <c r="AB9" i="46"/>
  <c r="G9" i="46"/>
  <c r="AA9" i="46"/>
  <c r="F8" i="22"/>
  <c r="E8" i="22"/>
  <c r="D8" i="22"/>
  <c r="C8" i="22"/>
  <c r="Z9" i="42"/>
  <c r="Z9" i="43"/>
  <c r="Z9" i="44"/>
  <c r="Y9" i="41"/>
  <c r="U9" i="42"/>
  <c r="Y9" i="44"/>
  <c r="U9" i="38"/>
  <c r="X9" i="44"/>
  <c r="Z9" i="38"/>
  <c r="Z9" i="39"/>
  <c r="Z9" i="40"/>
  <c r="Z9" i="41"/>
  <c r="Z9" i="46"/>
  <c r="Y9" i="38"/>
  <c r="Y9" i="39"/>
  <c r="Y9" i="40"/>
  <c r="Y9" i="42"/>
  <c r="Y9" i="43"/>
  <c r="Y9" i="46"/>
  <c r="X9" i="38"/>
  <c r="X9" i="39"/>
  <c r="X9" i="40"/>
  <c r="X9" i="41"/>
  <c r="X9" i="42"/>
  <c r="X9" i="43"/>
  <c r="X9" i="46"/>
  <c r="W9" i="38"/>
  <c r="W9" i="39"/>
  <c r="W9" i="40"/>
  <c r="W9" i="41"/>
  <c r="W9" i="42"/>
  <c r="W9" i="43"/>
  <c r="W9" i="44"/>
  <c r="W9" i="46"/>
  <c r="V9" i="38"/>
  <c r="V9" i="39"/>
  <c r="V9" i="40"/>
  <c r="V9" i="41"/>
  <c r="V9" i="42"/>
  <c r="V9" i="43"/>
  <c r="V9" i="44"/>
  <c r="V9" i="46"/>
  <c r="U9" i="39"/>
  <c r="U9" i="43"/>
  <c r="U9" i="44"/>
  <c r="U9" i="46"/>
  <c r="T9" i="38"/>
  <c r="T9" i="39"/>
  <c r="T9" i="40"/>
  <c r="T9" i="41"/>
  <c r="T9" i="42"/>
  <c r="T9" i="43"/>
  <c r="T9" i="46"/>
  <c r="S9" i="38"/>
  <c r="S9" i="39"/>
  <c r="S9" i="40"/>
  <c r="S9" i="41"/>
  <c r="S9" i="42"/>
  <c r="S9" i="43"/>
  <c r="S9" i="44"/>
  <c r="S9" i="46"/>
  <c r="R9" i="38"/>
  <c r="R9" i="39"/>
  <c r="R9" i="40"/>
  <c r="R9" i="41"/>
  <c r="R9" i="42"/>
  <c r="R9" i="43"/>
  <c r="R9" i="46"/>
  <c r="Q9" i="38"/>
  <c r="Q9" i="39"/>
  <c r="Q9" i="42"/>
  <c r="Q9" i="43"/>
  <c r="Q9" i="44"/>
  <c r="Q9" i="46"/>
  <c r="P9" i="38"/>
  <c r="P9" i="39"/>
  <c r="P9" i="40"/>
  <c r="P9" i="41"/>
  <c r="P9" i="42"/>
  <c r="P9" i="43"/>
  <c r="P9" i="46"/>
  <c r="O9" i="38"/>
  <c r="O9" i="39"/>
  <c r="O9" i="40"/>
  <c r="O9" i="41"/>
  <c r="O9" i="42"/>
  <c r="O9" i="43"/>
  <c r="O9" i="44"/>
  <c r="O9" i="46"/>
  <c r="N9" i="38"/>
  <c r="N9" i="39"/>
  <c r="N9" i="40"/>
  <c r="N9" i="41"/>
  <c r="N9" i="42"/>
  <c r="N9" i="43"/>
  <c r="N9" i="44"/>
  <c r="N9" i="46"/>
  <c r="M9" i="38"/>
  <c r="M9" i="39"/>
  <c r="M9" i="42"/>
  <c r="M9" i="43"/>
  <c r="M9" i="44"/>
  <c r="M9" i="46"/>
  <c r="L9" i="38"/>
  <c r="L9" i="39"/>
  <c r="L9" i="40"/>
  <c r="L9" i="41"/>
  <c r="L9" i="42"/>
  <c r="L9" i="43"/>
  <c r="L9" i="46"/>
  <c r="K9" i="38"/>
  <c r="K9" i="39"/>
  <c r="K9" i="40"/>
  <c r="K9" i="41"/>
  <c r="K9" i="42"/>
  <c r="K9" i="43"/>
  <c r="K9" i="44"/>
  <c r="K9" i="46"/>
  <c r="R9" i="44"/>
  <c r="Q9" i="41"/>
  <c r="U9" i="40"/>
  <c r="U9" i="41"/>
  <c r="Q9" i="40"/>
  <c r="M9" i="40"/>
  <c r="M9" i="41"/>
  <c r="L9" i="44"/>
  <c r="P9" i="44"/>
  <c r="T9" i="44"/>
  <c r="W107" i="44"/>
  <c r="O107" i="44"/>
  <c r="K107" i="44"/>
  <c r="G107" i="44"/>
  <c r="C107" i="44"/>
  <c r="W106" i="44"/>
  <c r="S106" i="44"/>
  <c r="O106" i="44"/>
  <c r="K106" i="44"/>
  <c r="G106" i="44"/>
  <c r="C106" i="44"/>
  <c r="W105" i="44"/>
  <c r="S105" i="44"/>
  <c r="O105" i="44"/>
  <c r="K105" i="44"/>
  <c r="G105" i="44"/>
  <c r="C105" i="44"/>
  <c r="W104" i="44"/>
  <c r="O104" i="44"/>
  <c r="K104" i="44"/>
  <c r="G104" i="44"/>
  <c r="C104" i="44"/>
  <c r="W103" i="44"/>
  <c r="O103" i="44"/>
  <c r="K103" i="44"/>
  <c r="G103" i="44"/>
  <c r="C103" i="44"/>
  <c r="W102" i="44"/>
  <c r="O102" i="44"/>
  <c r="G102" i="44"/>
  <c r="C102" i="44"/>
  <c r="W101" i="44"/>
  <c r="S101" i="44"/>
  <c r="O101" i="44"/>
  <c r="K101" i="44"/>
  <c r="G101" i="44"/>
  <c r="C101" i="44"/>
  <c r="W100" i="44"/>
  <c r="K100" i="44"/>
  <c r="G100" i="44"/>
  <c r="C100" i="44"/>
  <c r="W99" i="44"/>
  <c r="O99" i="44"/>
  <c r="K99" i="44"/>
  <c r="G99" i="44"/>
  <c r="C99" i="44"/>
  <c r="W98" i="44"/>
  <c r="S98" i="44"/>
  <c r="O98" i="44"/>
  <c r="K98" i="44"/>
  <c r="G98" i="44"/>
  <c r="C98" i="44"/>
  <c r="W97" i="44"/>
  <c r="S97" i="44"/>
  <c r="O97" i="44"/>
  <c r="K97" i="44"/>
  <c r="G97" i="44"/>
  <c r="C97" i="44"/>
  <c r="W96" i="44"/>
  <c r="O96" i="44"/>
  <c r="K96" i="44"/>
  <c r="G96" i="44"/>
  <c r="C96" i="44"/>
  <c r="W95" i="44"/>
  <c r="O95" i="44"/>
  <c r="K95" i="44"/>
  <c r="G95" i="44"/>
  <c r="C95" i="44"/>
  <c r="W94" i="44"/>
  <c r="O94" i="44"/>
  <c r="G94" i="44"/>
  <c r="C94" i="44"/>
  <c r="W93" i="44"/>
  <c r="S93" i="44"/>
  <c r="O93" i="44"/>
  <c r="K93" i="44"/>
  <c r="G93" i="44"/>
  <c r="C93" i="44"/>
  <c r="W92" i="44"/>
  <c r="K92" i="44"/>
  <c r="G92" i="44"/>
  <c r="C92" i="44"/>
  <c r="W91" i="44"/>
  <c r="O91" i="44"/>
  <c r="K91" i="44"/>
  <c r="G91" i="44"/>
  <c r="C91" i="44"/>
  <c r="W90" i="44"/>
  <c r="S90" i="44"/>
  <c r="O90" i="44"/>
  <c r="K90" i="44"/>
  <c r="G90" i="44"/>
  <c r="C90" i="44"/>
  <c r="W89" i="44"/>
  <c r="S89" i="44"/>
  <c r="O89" i="44"/>
  <c r="K89" i="44"/>
  <c r="G89" i="44"/>
  <c r="C89" i="44"/>
  <c r="W88" i="44"/>
  <c r="O88" i="44"/>
  <c r="K88" i="44"/>
  <c r="G88" i="44"/>
  <c r="C88" i="44"/>
  <c r="W87" i="44"/>
  <c r="O87" i="44"/>
  <c r="K87" i="44"/>
  <c r="G87" i="44"/>
  <c r="C87" i="44"/>
  <c r="W86" i="44"/>
  <c r="O86" i="44"/>
  <c r="G86" i="44"/>
  <c r="C86" i="44"/>
  <c r="W85" i="44"/>
  <c r="S85" i="44"/>
  <c r="O85" i="44"/>
  <c r="K85" i="44"/>
  <c r="G85" i="44"/>
  <c r="C85" i="44"/>
  <c r="W84" i="44"/>
  <c r="K84" i="44"/>
  <c r="G84" i="44"/>
  <c r="C84" i="44"/>
  <c r="W83" i="44"/>
  <c r="O83" i="44"/>
  <c r="K83" i="44"/>
  <c r="G83" i="44"/>
  <c r="C83" i="44"/>
  <c r="W82" i="44"/>
  <c r="S82" i="44"/>
  <c r="O82" i="44"/>
  <c r="K82" i="44"/>
  <c r="G82" i="44"/>
  <c r="C82" i="44"/>
  <c r="W81" i="44"/>
  <c r="S81" i="44"/>
  <c r="O81" i="44"/>
  <c r="K81" i="44"/>
  <c r="G81" i="44"/>
  <c r="C81" i="44"/>
  <c r="W80" i="44"/>
  <c r="O80" i="44"/>
  <c r="K80" i="44"/>
  <c r="G80" i="44"/>
  <c r="C80" i="44"/>
  <c r="W79" i="44"/>
  <c r="O79" i="44"/>
  <c r="K79" i="44"/>
  <c r="G79" i="44"/>
  <c r="C79" i="44"/>
  <c r="W78" i="44"/>
  <c r="O78" i="44"/>
  <c r="G78" i="44"/>
  <c r="C78" i="44"/>
  <c r="W77" i="44"/>
  <c r="S77" i="44"/>
  <c r="O77" i="44"/>
  <c r="K77" i="44"/>
  <c r="G77" i="44"/>
  <c r="C77" i="44"/>
  <c r="W76" i="44"/>
  <c r="K76" i="44"/>
  <c r="G76" i="44"/>
  <c r="C76" i="44"/>
  <c r="W75" i="44"/>
  <c r="O75" i="44"/>
  <c r="K75" i="44"/>
  <c r="G75" i="44"/>
  <c r="C75" i="44"/>
  <c r="W74" i="44"/>
  <c r="S74" i="44"/>
  <c r="O74" i="44"/>
  <c r="K74" i="44"/>
  <c r="G74" i="44"/>
  <c r="C74" i="44"/>
  <c r="W73" i="44"/>
  <c r="S73" i="44"/>
  <c r="O73" i="44"/>
  <c r="K73" i="44"/>
  <c r="G73" i="44"/>
  <c r="C73" i="44"/>
  <c r="W72" i="44"/>
  <c r="O72" i="44"/>
  <c r="K72" i="44"/>
  <c r="G72" i="44"/>
  <c r="C72" i="44"/>
  <c r="W71" i="44"/>
  <c r="O71" i="44"/>
  <c r="K71" i="44"/>
  <c r="G71" i="44"/>
  <c r="C71" i="44"/>
  <c r="W70" i="44"/>
  <c r="O70" i="44"/>
  <c r="G70" i="44"/>
  <c r="C70" i="44"/>
  <c r="W69" i="44"/>
  <c r="S69" i="44"/>
  <c r="O69" i="44"/>
  <c r="K69" i="44"/>
  <c r="G69" i="44"/>
  <c r="C69" i="44"/>
  <c r="W68" i="44"/>
  <c r="K68" i="44"/>
  <c r="G68" i="44"/>
  <c r="C68" i="44"/>
  <c r="W67" i="44"/>
  <c r="O67" i="44"/>
  <c r="K67" i="44"/>
  <c r="G67" i="44"/>
  <c r="C67" i="44"/>
  <c r="W66" i="44"/>
  <c r="S66" i="44"/>
  <c r="O66" i="44"/>
  <c r="K66" i="44"/>
  <c r="G66" i="44"/>
  <c r="C66" i="44"/>
  <c r="W65" i="44"/>
  <c r="S65" i="44"/>
  <c r="O65" i="44"/>
  <c r="K65" i="44"/>
  <c r="G65" i="44"/>
  <c r="C65" i="44"/>
  <c r="W64" i="44"/>
  <c r="O64" i="44"/>
  <c r="K64" i="44"/>
  <c r="G64" i="44"/>
  <c r="C64" i="44"/>
  <c r="W63" i="44"/>
  <c r="O63" i="44"/>
  <c r="K63" i="44"/>
  <c r="G63" i="44"/>
  <c r="C63" i="44"/>
  <c r="W62" i="44"/>
  <c r="O62" i="44"/>
  <c r="G62" i="44"/>
  <c r="C62" i="44"/>
  <c r="W61" i="44"/>
  <c r="S61" i="44"/>
  <c r="O61" i="44"/>
  <c r="K61" i="44"/>
  <c r="G61" i="44"/>
  <c r="C61" i="44"/>
  <c r="W60" i="44"/>
  <c r="K60" i="44"/>
  <c r="G60" i="44"/>
  <c r="C60" i="44"/>
  <c r="W59" i="44"/>
  <c r="O59" i="44"/>
  <c r="K59" i="44"/>
  <c r="G59" i="44"/>
  <c r="C59" i="44"/>
  <c r="W58" i="44"/>
  <c r="S58" i="44"/>
  <c r="O58" i="44"/>
  <c r="K58" i="44"/>
  <c r="G58" i="44"/>
  <c r="C58" i="44"/>
  <c r="W57" i="44"/>
  <c r="O57" i="44"/>
  <c r="G57" i="44"/>
  <c r="C57" i="44"/>
  <c r="W56" i="44"/>
  <c r="K56" i="44"/>
  <c r="G56" i="44"/>
  <c r="C56" i="44"/>
  <c r="W55" i="44"/>
  <c r="K55" i="44"/>
  <c r="G55" i="44"/>
  <c r="C55" i="44"/>
  <c r="W54" i="44"/>
  <c r="O54" i="44"/>
  <c r="G54" i="44"/>
  <c r="C54" i="44"/>
  <c r="W53" i="44"/>
  <c r="S53" i="44"/>
  <c r="O53" i="44"/>
  <c r="G53" i="44"/>
  <c r="C53" i="44"/>
  <c r="W52" i="44"/>
  <c r="K52" i="44"/>
  <c r="G52" i="44"/>
  <c r="C52" i="44"/>
  <c r="W51" i="44"/>
  <c r="K51" i="44"/>
  <c r="G51" i="44"/>
  <c r="C51" i="44"/>
  <c r="W50" i="44"/>
  <c r="S50" i="44"/>
  <c r="O50" i="44"/>
  <c r="K50" i="44"/>
  <c r="G50" i="44"/>
  <c r="C50" i="44"/>
  <c r="W49" i="44"/>
  <c r="O49" i="44"/>
  <c r="K49" i="44"/>
  <c r="G49" i="44"/>
  <c r="C49" i="44"/>
  <c r="W48" i="44"/>
  <c r="S48" i="44"/>
  <c r="K48" i="44"/>
  <c r="G48" i="44"/>
  <c r="C48" i="44"/>
  <c r="W47" i="44"/>
  <c r="K47" i="44"/>
  <c r="G47" i="44"/>
  <c r="C47" i="44"/>
  <c r="W46" i="44"/>
  <c r="O46" i="44"/>
  <c r="G46" i="44"/>
  <c r="C46" i="44"/>
  <c r="W45" i="44"/>
  <c r="O45" i="44"/>
  <c r="G45" i="44"/>
  <c r="C45" i="44"/>
  <c r="W44" i="44"/>
  <c r="O44" i="44"/>
  <c r="K44" i="44"/>
  <c r="G44" i="44"/>
  <c r="C44" i="44"/>
  <c r="W43" i="44"/>
  <c r="K43" i="44"/>
  <c r="G43" i="44"/>
  <c r="C43" i="44"/>
  <c r="W42" i="44"/>
  <c r="S42" i="44"/>
  <c r="K42" i="44"/>
  <c r="G42" i="44"/>
  <c r="C42" i="44"/>
  <c r="W41" i="44"/>
  <c r="O41" i="44"/>
  <c r="K41" i="44"/>
  <c r="G41" i="44"/>
  <c r="C41" i="44"/>
  <c r="W40" i="44"/>
  <c r="S40" i="44"/>
  <c r="G40" i="44"/>
  <c r="C40" i="44"/>
  <c r="W39" i="44"/>
  <c r="K39" i="44"/>
  <c r="G39" i="44"/>
  <c r="C39" i="44"/>
  <c r="W38" i="44"/>
  <c r="S38" i="44"/>
  <c r="K38" i="44"/>
  <c r="G38" i="44"/>
  <c r="C38" i="44"/>
  <c r="W37" i="44"/>
  <c r="O37" i="44"/>
  <c r="G37" i="44"/>
  <c r="C37" i="44"/>
  <c r="W36" i="44"/>
  <c r="S36" i="44"/>
  <c r="G36" i="44"/>
  <c r="C36" i="44"/>
  <c r="W35" i="44"/>
  <c r="K35" i="44"/>
  <c r="G35" i="44"/>
  <c r="C35" i="44"/>
  <c r="W34" i="44"/>
  <c r="O34" i="44"/>
  <c r="K34" i="44"/>
  <c r="G34" i="44"/>
  <c r="C34" i="44"/>
  <c r="W33" i="44"/>
  <c r="O33" i="44"/>
  <c r="G33" i="44"/>
  <c r="C33" i="44"/>
  <c r="W32" i="44"/>
  <c r="S32" i="44"/>
  <c r="O32" i="44"/>
  <c r="G32" i="44"/>
  <c r="C32" i="44"/>
  <c r="W31" i="44"/>
  <c r="K31" i="44"/>
  <c r="G31" i="44"/>
  <c r="C31" i="44"/>
  <c r="W30" i="44"/>
  <c r="S30" i="44"/>
  <c r="G30" i="44"/>
  <c r="C30" i="44"/>
  <c r="W29" i="44"/>
  <c r="G29" i="44"/>
  <c r="C29" i="44"/>
  <c r="W28" i="44"/>
  <c r="S28" i="44"/>
  <c r="K28" i="44"/>
  <c r="G28" i="44"/>
  <c r="C28" i="44"/>
  <c r="W27" i="44"/>
  <c r="K27" i="44"/>
  <c r="G27" i="44"/>
  <c r="C27" i="44"/>
  <c r="W26" i="44"/>
  <c r="S26" i="44"/>
  <c r="K26" i="44"/>
  <c r="G26" i="44"/>
  <c r="C26" i="44"/>
  <c r="W25" i="44"/>
  <c r="O25" i="44"/>
  <c r="K25" i="44"/>
  <c r="G25" i="44"/>
  <c r="C25" i="44"/>
  <c r="W24" i="44"/>
  <c r="S24" i="44"/>
  <c r="O24" i="44"/>
  <c r="K24" i="44"/>
  <c r="G24" i="44"/>
  <c r="C24" i="44"/>
  <c r="W23" i="44"/>
  <c r="K23" i="44"/>
  <c r="G23" i="44"/>
  <c r="C23" i="44"/>
  <c r="W22" i="44"/>
  <c r="S22" i="44"/>
  <c r="O22" i="44"/>
  <c r="K22" i="44"/>
  <c r="G22" i="44"/>
  <c r="C22" i="44"/>
  <c r="W21" i="44"/>
  <c r="O21" i="44"/>
  <c r="K21" i="44"/>
  <c r="G21" i="44"/>
  <c r="C21" i="44"/>
  <c r="W20" i="44"/>
  <c r="O20" i="44"/>
  <c r="K20" i="44"/>
  <c r="G20" i="44"/>
  <c r="C20" i="44"/>
  <c r="W19" i="44"/>
  <c r="O19" i="44"/>
  <c r="K19" i="44"/>
  <c r="G19" i="44"/>
  <c r="C19" i="44"/>
  <c r="W18" i="44"/>
  <c r="S18" i="44"/>
  <c r="O18" i="44"/>
  <c r="K18" i="44"/>
  <c r="G18" i="44"/>
  <c r="C18" i="44"/>
  <c r="W17" i="44"/>
  <c r="G17" i="44"/>
  <c r="C17" i="44"/>
  <c r="W16" i="44"/>
  <c r="K16" i="44"/>
  <c r="G16" i="44"/>
  <c r="C16" i="44"/>
  <c r="W15" i="44"/>
  <c r="O15" i="44"/>
  <c r="G15" i="44"/>
  <c r="C15" i="44"/>
  <c r="W14" i="44"/>
  <c r="G14" i="44"/>
  <c r="C14" i="44"/>
  <c r="G13" i="44"/>
  <c r="C13" i="44"/>
  <c r="W12" i="44"/>
  <c r="G12" i="44"/>
  <c r="C12" i="44"/>
  <c r="O11" i="44"/>
  <c r="O12" i="44"/>
  <c r="O13" i="44"/>
  <c r="O14" i="44"/>
  <c r="O16" i="44"/>
  <c r="O17" i="44"/>
  <c r="O23" i="44"/>
  <c r="O26" i="44"/>
  <c r="O27" i="44"/>
  <c r="O28" i="44"/>
  <c r="O29" i="44"/>
  <c r="O30" i="44"/>
  <c r="O31" i="44"/>
  <c r="O35" i="44"/>
  <c r="O36" i="44"/>
  <c r="O38" i="44"/>
  <c r="O39" i="44"/>
  <c r="O40" i="44"/>
  <c r="O42" i="44"/>
  <c r="O43" i="44"/>
  <c r="O47" i="44"/>
  <c r="O48" i="44"/>
  <c r="O51" i="44"/>
  <c r="O52" i="44"/>
  <c r="O55" i="44"/>
  <c r="O56" i="44"/>
  <c r="O60" i="44"/>
  <c r="O68" i="44"/>
  <c r="O76" i="44"/>
  <c r="O84" i="44"/>
  <c r="O92" i="44"/>
  <c r="O100" i="44"/>
  <c r="O10" i="44"/>
  <c r="AD19" i="22"/>
  <c r="Z11" i="44"/>
  <c r="Y11" i="44"/>
  <c r="W11" i="44"/>
  <c r="G11" i="44"/>
  <c r="G10" i="44"/>
  <c r="V19" i="22"/>
  <c r="C11" i="44"/>
  <c r="J10" i="44"/>
  <c r="I10" i="44"/>
  <c r="X19" i="22"/>
  <c r="H10" i="44"/>
  <c r="W19" i="22"/>
  <c r="F10" i="44"/>
  <c r="E10" i="44"/>
  <c r="D10" i="44"/>
  <c r="S19" i="22"/>
  <c r="W107" i="43"/>
  <c r="AD107" i="43"/>
  <c r="AC107" i="43"/>
  <c r="O107" i="43"/>
  <c r="K107" i="43"/>
  <c r="G107" i="43"/>
  <c r="C107" i="43"/>
  <c r="W106" i="43"/>
  <c r="AC106" i="43"/>
  <c r="AB106" i="43"/>
  <c r="AD106" i="43"/>
  <c r="O106" i="43"/>
  <c r="K106" i="43"/>
  <c r="G106" i="43"/>
  <c r="C106" i="43"/>
  <c r="W105" i="43"/>
  <c r="AD105" i="43"/>
  <c r="AC105" i="43"/>
  <c r="AB105" i="43"/>
  <c r="O105" i="43"/>
  <c r="K105" i="43"/>
  <c r="G105" i="43"/>
  <c r="C105" i="43"/>
  <c r="W104" i="43"/>
  <c r="AD104" i="43"/>
  <c r="AB104" i="43"/>
  <c r="K104" i="43"/>
  <c r="G104" i="43"/>
  <c r="C104" i="43"/>
  <c r="W103" i="43"/>
  <c r="AD103" i="43"/>
  <c r="AC103" i="43"/>
  <c r="O103" i="43"/>
  <c r="K103" i="43"/>
  <c r="G103" i="43"/>
  <c r="C103" i="43"/>
  <c r="W102" i="43"/>
  <c r="AC102" i="43"/>
  <c r="AB102" i="43"/>
  <c r="AD102" i="43"/>
  <c r="O102" i="43"/>
  <c r="K102" i="43"/>
  <c r="G102" i="43"/>
  <c r="C102" i="43"/>
  <c r="W101" i="43"/>
  <c r="AD101" i="43"/>
  <c r="AC101" i="43"/>
  <c r="AB101" i="43"/>
  <c r="S101" i="43"/>
  <c r="O101" i="43"/>
  <c r="K101" i="43"/>
  <c r="G101" i="43"/>
  <c r="C101" i="43"/>
  <c r="W100" i="43"/>
  <c r="AD100" i="43"/>
  <c r="AB100" i="43"/>
  <c r="K100" i="43"/>
  <c r="G100" i="43"/>
  <c r="C100" i="43"/>
  <c r="W99" i="43"/>
  <c r="AD99" i="43"/>
  <c r="AC99" i="43"/>
  <c r="O99" i="43"/>
  <c r="K99" i="43"/>
  <c r="G99" i="43"/>
  <c r="C99" i="43"/>
  <c r="W98" i="43"/>
  <c r="AC98" i="43"/>
  <c r="AB98" i="43"/>
  <c r="AD98" i="43"/>
  <c r="O98" i="43"/>
  <c r="K98" i="43"/>
  <c r="G98" i="43"/>
  <c r="C98" i="43"/>
  <c r="W97" i="43"/>
  <c r="AD97" i="43"/>
  <c r="AC97" i="43"/>
  <c r="AB97" i="43"/>
  <c r="S97" i="43"/>
  <c r="O97" i="43"/>
  <c r="K97" i="43"/>
  <c r="G97" i="43"/>
  <c r="C97" i="43"/>
  <c r="W96" i="43"/>
  <c r="AD96" i="43"/>
  <c r="AB96" i="43"/>
  <c r="K96" i="43"/>
  <c r="G96" i="43"/>
  <c r="C96" i="43"/>
  <c r="W95" i="43"/>
  <c r="AD95" i="43"/>
  <c r="AC95" i="43"/>
  <c r="O95" i="43"/>
  <c r="K95" i="43"/>
  <c r="G95" i="43"/>
  <c r="C95" i="43"/>
  <c r="W94" i="43"/>
  <c r="AC94" i="43"/>
  <c r="AB94" i="43"/>
  <c r="AD94" i="43"/>
  <c r="O94" i="43"/>
  <c r="K94" i="43"/>
  <c r="G94" i="43"/>
  <c r="C94" i="43"/>
  <c r="W93" i="43"/>
  <c r="AD93" i="43"/>
  <c r="AC93" i="43"/>
  <c r="AB93" i="43"/>
  <c r="O93" i="43"/>
  <c r="K93" i="43"/>
  <c r="G93" i="43"/>
  <c r="C93" i="43"/>
  <c r="W92" i="43"/>
  <c r="AD92" i="43"/>
  <c r="AB92" i="43"/>
  <c r="K92" i="43"/>
  <c r="G92" i="43"/>
  <c r="C92" i="43"/>
  <c r="W91" i="43"/>
  <c r="AD91" i="43"/>
  <c r="AC91" i="43"/>
  <c r="O91" i="43"/>
  <c r="K91" i="43"/>
  <c r="G91" i="43"/>
  <c r="C91" i="43"/>
  <c r="W90" i="43"/>
  <c r="AC90" i="43"/>
  <c r="AB90" i="43"/>
  <c r="AD90" i="43"/>
  <c r="O90" i="43"/>
  <c r="K90" i="43"/>
  <c r="G90" i="43"/>
  <c r="C90" i="43"/>
  <c r="W89" i="43"/>
  <c r="AD89" i="43"/>
  <c r="AC89" i="43"/>
  <c r="AB89" i="43"/>
  <c r="S89" i="43"/>
  <c r="O89" i="43"/>
  <c r="K89" i="43"/>
  <c r="G89" i="43"/>
  <c r="C89" i="43"/>
  <c r="W88" i="43"/>
  <c r="AD88" i="43"/>
  <c r="AB88" i="43"/>
  <c r="K88" i="43"/>
  <c r="G88" i="43"/>
  <c r="C88" i="43"/>
  <c r="W87" i="43"/>
  <c r="AD87" i="43"/>
  <c r="AC87" i="43"/>
  <c r="O87" i="43"/>
  <c r="K87" i="43"/>
  <c r="G87" i="43"/>
  <c r="C87" i="43"/>
  <c r="W86" i="43"/>
  <c r="AC86" i="43"/>
  <c r="AB86" i="43"/>
  <c r="AD86" i="43"/>
  <c r="O86" i="43"/>
  <c r="K86" i="43"/>
  <c r="G86" i="43"/>
  <c r="C86" i="43"/>
  <c r="W85" i="43"/>
  <c r="AD85" i="43"/>
  <c r="AC85" i="43"/>
  <c r="AB85" i="43"/>
  <c r="O85" i="43"/>
  <c r="K85" i="43"/>
  <c r="G85" i="43"/>
  <c r="C85" i="43"/>
  <c r="W84" i="43"/>
  <c r="AD84" i="43"/>
  <c r="AB84" i="43"/>
  <c r="K84" i="43"/>
  <c r="G84" i="43"/>
  <c r="C84" i="43"/>
  <c r="W83" i="43"/>
  <c r="AD83" i="43"/>
  <c r="AC83" i="43"/>
  <c r="O83" i="43"/>
  <c r="K83" i="43"/>
  <c r="G83" i="43"/>
  <c r="C83" i="43"/>
  <c r="W82" i="43"/>
  <c r="AC82" i="43"/>
  <c r="AB82" i="43"/>
  <c r="AD82" i="43"/>
  <c r="O82" i="43"/>
  <c r="K82" i="43"/>
  <c r="G82" i="43"/>
  <c r="C82" i="43"/>
  <c r="W81" i="43"/>
  <c r="AD81" i="43"/>
  <c r="AC81" i="43"/>
  <c r="AB81" i="43"/>
  <c r="O81" i="43"/>
  <c r="K81" i="43"/>
  <c r="G81" i="43"/>
  <c r="C81" i="43"/>
  <c r="W80" i="43"/>
  <c r="AD80" i="43"/>
  <c r="AB80" i="43"/>
  <c r="K80" i="43"/>
  <c r="G80" i="43"/>
  <c r="C80" i="43"/>
  <c r="W79" i="43"/>
  <c r="AD79" i="43"/>
  <c r="AC79" i="43"/>
  <c r="O79" i="43"/>
  <c r="K79" i="43"/>
  <c r="G79" i="43"/>
  <c r="C79" i="43"/>
  <c r="W78" i="43"/>
  <c r="AC78" i="43"/>
  <c r="AB78" i="43"/>
  <c r="AD78" i="43"/>
  <c r="O78" i="43"/>
  <c r="K78" i="43"/>
  <c r="G78" i="43"/>
  <c r="C78" i="43"/>
  <c r="W77" i="43"/>
  <c r="AD77" i="43"/>
  <c r="AC77" i="43"/>
  <c r="AB77" i="43"/>
  <c r="S77" i="43"/>
  <c r="O77" i="43"/>
  <c r="K77" i="43"/>
  <c r="G77" i="43"/>
  <c r="C77" i="43"/>
  <c r="W76" i="43"/>
  <c r="AD76" i="43"/>
  <c r="AB76" i="43"/>
  <c r="K76" i="43"/>
  <c r="G76" i="43"/>
  <c r="C76" i="43"/>
  <c r="W75" i="43"/>
  <c r="AD75" i="43"/>
  <c r="AC75" i="43"/>
  <c r="O75" i="43"/>
  <c r="K75" i="43"/>
  <c r="G75" i="43"/>
  <c r="C75" i="43"/>
  <c r="W74" i="43"/>
  <c r="AC74" i="43"/>
  <c r="S74" i="43"/>
  <c r="AB74" i="43"/>
  <c r="AD74" i="43"/>
  <c r="O74" i="43"/>
  <c r="K74" i="43"/>
  <c r="G74" i="43"/>
  <c r="C74" i="43"/>
  <c r="W73" i="43"/>
  <c r="AD73" i="43"/>
  <c r="AC73" i="43"/>
  <c r="AB73" i="43"/>
  <c r="O73" i="43"/>
  <c r="K73" i="43"/>
  <c r="G73" i="43"/>
  <c r="C73" i="43"/>
  <c r="W72" i="43"/>
  <c r="AD72" i="43"/>
  <c r="AB72" i="43"/>
  <c r="K72" i="43"/>
  <c r="G72" i="43"/>
  <c r="C72" i="43"/>
  <c r="W71" i="43"/>
  <c r="AD71" i="43"/>
  <c r="AC71" i="43"/>
  <c r="O71" i="43"/>
  <c r="K71" i="43"/>
  <c r="G71" i="43"/>
  <c r="C71" i="43"/>
  <c r="W70" i="43"/>
  <c r="AC70" i="43"/>
  <c r="AB70" i="43"/>
  <c r="AD70" i="43"/>
  <c r="O70" i="43"/>
  <c r="K70" i="43"/>
  <c r="G70" i="43"/>
  <c r="C70" i="43"/>
  <c r="W69" i="43"/>
  <c r="AD69" i="43"/>
  <c r="AC69" i="43"/>
  <c r="AB69" i="43"/>
  <c r="O69" i="43"/>
  <c r="K69" i="43"/>
  <c r="G69" i="43"/>
  <c r="C69" i="43"/>
  <c r="W68" i="43"/>
  <c r="AD68" i="43"/>
  <c r="AB68" i="43"/>
  <c r="K68" i="43"/>
  <c r="G68" i="43"/>
  <c r="C68" i="43"/>
  <c r="W67" i="43"/>
  <c r="AD67" i="43"/>
  <c r="AC67" i="43"/>
  <c r="O67" i="43"/>
  <c r="K67" i="43"/>
  <c r="G67" i="43"/>
  <c r="C67" i="43"/>
  <c r="W66" i="43"/>
  <c r="AC66" i="43"/>
  <c r="S66" i="43"/>
  <c r="AB66" i="43"/>
  <c r="AD66" i="43"/>
  <c r="O66" i="43"/>
  <c r="K66" i="43"/>
  <c r="G66" i="43"/>
  <c r="C66" i="43"/>
  <c r="W65" i="43"/>
  <c r="AD65" i="43"/>
  <c r="AC65" i="43"/>
  <c r="AB65" i="43"/>
  <c r="S65" i="43"/>
  <c r="O65" i="43"/>
  <c r="K65" i="43"/>
  <c r="G65" i="43"/>
  <c r="C65" i="43"/>
  <c r="W64" i="43"/>
  <c r="AD64" i="43"/>
  <c r="AB64" i="43"/>
  <c r="K64" i="43"/>
  <c r="G64" i="43"/>
  <c r="C64" i="43"/>
  <c r="W63" i="43"/>
  <c r="AD63" i="43"/>
  <c r="AC63" i="43"/>
  <c r="O63" i="43"/>
  <c r="K63" i="43"/>
  <c r="G63" i="43"/>
  <c r="C63" i="43"/>
  <c r="W62" i="43"/>
  <c r="AC62" i="43"/>
  <c r="AB62" i="43"/>
  <c r="AD62" i="43"/>
  <c r="O62" i="43"/>
  <c r="K62" i="43"/>
  <c r="G62" i="43"/>
  <c r="C62" i="43"/>
  <c r="W61" i="43"/>
  <c r="AD61" i="43"/>
  <c r="AC61" i="43"/>
  <c r="AB61" i="43"/>
  <c r="O61" i="43"/>
  <c r="K61" i="43"/>
  <c r="G61" i="43"/>
  <c r="C61" i="43"/>
  <c r="W60" i="43"/>
  <c r="AD60" i="43"/>
  <c r="AB60" i="43"/>
  <c r="K60" i="43"/>
  <c r="G60" i="43"/>
  <c r="C60" i="43"/>
  <c r="W59" i="43"/>
  <c r="AD59" i="43"/>
  <c r="AC59" i="43"/>
  <c r="O59" i="43"/>
  <c r="K59" i="43"/>
  <c r="G59" i="43"/>
  <c r="C59" i="43"/>
  <c r="W58" i="43"/>
  <c r="AC58" i="43"/>
  <c r="AB58" i="43"/>
  <c r="AD58" i="43"/>
  <c r="O58" i="43"/>
  <c r="K58" i="43"/>
  <c r="G58" i="43"/>
  <c r="C58" i="43"/>
  <c r="W57" i="43"/>
  <c r="AD57" i="43"/>
  <c r="AC57" i="43"/>
  <c r="AB57" i="43"/>
  <c r="S57" i="43"/>
  <c r="O57" i="43"/>
  <c r="K57" i="43"/>
  <c r="G57" i="43"/>
  <c r="C57" i="43"/>
  <c r="W56" i="43"/>
  <c r="AD56" i="43"/>
  <c r="AB56" i="43"/>
  <c r="K56" i="43"/>
  <c r="G56" i="43"/>
  <c r="C56" i="43"/>
  <c r="W55" i="43"/>
  <c r="AD55" i="43"/>
  <c r="AC55" i="43"/>
  <c r="O55" i="43"/>
  <c r="K55" i="43"/>
  <c r="G55" i="43"/>
  <c r="C55" i="43"/>
  <c r="W54" i="43"/>
  <c r="AC54" i="43"/>
  <c r="S54" i="43"/>
  <c r="AB54" i="43"/>
  <c r="AD54" i="43"/>
  <c r="O54" i="43"/>
  <c r="K54" i="43"/>
  <c r="G54" i="43"/>
  <c r="C54" i="43"/>
  <c r="W53" i="43"/>
  <c r="AD53" i="43"/>
  <c r="AC53" i="43"/>
  <c r="AB53" i="43"/>
  <c r="O53" i="43"/>
  <c r="K53" i="43"/>
  <c r="G53" i="43"/>
  <c r="C53" i="43"/>
  <c r="W52" i="43"/>
  <c r="AD52" i="43"/>
  <c r="AB52" i="43"/>
  <c r="K52" i="43"/>
  <c r="G52" i="43"/>
  <c r="C52" i="43"/>
  <c r="W51" i="43"/>
  <c r="AD51" i="43"/>
  <c r="AC51" i="43"/>
  <c r="O51" i="43"/>
  <c r="K51" i="43"/>
  <c r="G51" i="43"/>
  <c r="C51" i="43"/>
  <c r="W50" i="43"/>
  <c r="AC50" i="43"/>
  <c r="AB50" i="43"/>
  <c r="AD50" i="43"/>
  <c r="O50" i="43"/>
  <c r="K50" i="43"/>
  <c r="G50" i="43"/>
  <c r="C50" i="43"/>
  <c r="W49" i="43"/>
  <c r="AD49" i="43"/>
  <c r="AC49" i="43"/>
  <c r="AB49" i="43"/>
  <c r="O49" i="43"/>
  <c r="K49" i="43"/>
  <c r="G49" i="43"/>
  <c r="C49" i="43"/>
  <c r="W48" i="43"/>
  <c r="AD48" i="43"/>
  <c r="AC48" i="43"/>
  <c r="K48" i="43"/>
  <c r="G48" i="43"/>
  <c r="C48" i="43"/>
  <c r="W47" i="43"/>
  <c r="AD47" i="43"/>
  <c r="AC47" i="43"/>
  <c r="O47" i="43"/>
  <c r="K47" i="43"/>
  <c r="G47" i="43"/>
  <c r="C47" i="43"/>
  <c r="W46" i="43"/>
  <c r="AC46" i="43"/>
  <c r="AB46" i="43"/>
  <c r="AD46" i="43"/>
  <c r="O46" i="43"/>
  <c r="G46" i="43"/>
  <c r="C46" i="43"/>
  <c r="W45" i="43"/>
  <c r="AD45" i="43"/>
  <c r="AC45" i="43"/>
  <c r="AB45" i="43"/>
  <c r="O45" i="43"/>
  <c r="K45" i="43"/>
  <c r="G45" i="43"/>
  <c r="C45" i="43"/>
  <c r="W44" i="43"/>
  <c r="AD44" i="43"/>
  <c r="AC44" i="43"/>
  <c r="O44" i="43"/>
  <c r="K44" i="43"/>
  <c r="G44" i="43"/>
  <c r="C44" i="43"/>
  <c r="W43" i="43"/>
  <c r="AD43" i="43"/>
  <c r="AC43" i="43"/>
  <c r="O43" i="43"/>
  <c r="K43" i="43"/>
  <c r="G43" i="43"/>
  <c r="C43" i="43"/>
  <c r="W42" i="43"/>
  <c r="AC42" i="43"/>
  <c r="AB42" i="43"/>
  <c r="AD42" i="43"/>
  <c r="O42" i="43"/>
  <c r="G42" i="43"/>
  <c r="C42" i="43"/>
  <c r="W41" i="43"/>
  <c r="AD41" i="43"/>
  <c r="AC41" i="43"/>
  <c r="AB41" i="43"/>
  <c r="S41" i="43"/>
  <c r="O41" i="43"/>
  <c r="K41" i="43"/>
  <c r="G41" i="43"/>
  <c r="C41" i="43"/>
  <c r="W40" i="43"/>
  <c r="AD40" i="43"/>
  <c r="AC40" i="43"/>
  <c r="K40" i="43"/>
  <c r="G40" i="43"/>
  <c r="C40" i="43"/>
  <c r="W39" i="43"/>
  <c r="AD39" i="43"/>
  <c r="AC39" i="43"/>
  <c r="O39" i="43"/>
  <c r="K39" i="43"/>
  <c r="G39" i="43"/>
  <c r="C39" i="43"/>
  <c r="W38" i="43"/>
  <c r="AC38" i="43"/>
  <c r="AB38" i="43"/>
  <c r="AD38" i="43"/>
  <c r="O38" i="43"/>
  <c r="K38" i="43"/>
  <c r="G38" i="43"/>
  <c r="C38" i="43"/>
  <c r="W37" i="43"/>
  <c r="AD37" i="43"/>
  <c r="AC37" i="43"/>
  <c r="AB37" i="43"/>
  <c r="S37" i="43"/>
  <c r="O37" i="43"/>
  <c r="K37" i="43"/>
  <c r="G37" i="43"/>
  <c r="C37" i="43"/>
  <c r="W36" i="43"/>
  <c r="AD36" i="43"/>
  <c r="AC36" i="43"/>
  <c r="O36" i="43"/>
  <c r="K36" i="43"/>
  <c r="G36" i="43"/>
  <c r="C36" i="43"/>
  <c r="W35" i="43"/>
  <c r="AD35" i="43"/>
  <c r="AC35" i="43"/>
  <c r="K35" i="43"/>
  <c r="G35" i="43"/>
  <c r="C35" i="43"/>
  <c r="W34" i="43"/>
  <c r="AC34" i="43"/>
  <c r="AB34" i="43"/>
  <c r="AD34" i="43"/>
  <c r="O34" i="43"/>
  <c r="G34" i="43"/>
  <c r="C34" i="43"/>
  <c r="W33" i="43"/>
  <c r="AD33" i="43"/>
  <c r="AC33" i="43"/>
  <c r="AB33" i="43"/>
  <c r="O33" i="43"/>
  <c r="K33" i="43"/>
  <c r="G33" i="43"/>
  <c r="C33" i="43"/>
  <c r="W32" i="43"/>
  <c r="AD32" i="43"/>
  <c r="AC32" i="43"/>
  <c r="K32" i="43"/>
  <c r="G32" i="43"/>
  <c r="C32" i="43"/>
  <c r="W31" i="43"/>
  <c r="AD31" i="43"/>
  <c r="AC31" i="43"/>
  <c r="K31" i="43"/>
  <c r="G31" i="43"/>
  <c r="C31" i="43"/>
  <c r="W30" i="43"/>
  <c r="AC30" i="43"/>
  <c r="AB30" i="43"/>
  <c r="AD30" i="43"/>
  <c r="K30" i="43"/>
  <c r="G30" i="43"/>
  <c r="C30" i="43"/>
  <c r="W29" i="43"/>
  <c r="AD29" i="43"/>
  <c r="AC29" i="43"/>
  <c r="AB29" i="43"/>
  <c r="S29" i="43"/>
  <c r="O29" i="43"/>
  <c r="G29" i="43"/>
  <c r="C29" i="43"/>
  <c r="W28" i="43"/>
  <c r="AD28" i="43"/>
  <c r="AC28" i="43"/>
  <c r="AB28" i="43"/>
  <c r="G28" i="43"/>
  <c r="C28" i="43"/>
  <c r="W27" i="43"/>
  <c r="AD27" i="43"/>
  <c r="AC27" i="43"/>
  <c r="K27" i="43"/>
  <c r="G27" i="43"/>
  <c r="C27" i="43"/>
  <c r="W26" i="43"/>
  <c r="AC26" i="43"/>
  <c r="AB26" i="43"/>
  <c r="S26" i="43"/>
  <c r="AD26" i="43"/>
  <c r="K26" i="43"/>
  <c r="G26" i="43"/>
  <c r="C26" i="43"/>
  <c r="W25" i="43"/>
  <c r="AD25" i="43"/>
  <c r="AC25" i="43"/>
  <c r="AB25" i="43"/>
  <c r="O25" i="43"/>
  <c r="K25" i="43"/>
  <c r="G25" i="43"/>
  <c r="C25" i="43"/>
  <c r="W24" i="43"/>
  <c r="AD24" i="43"/>
  <c r="AB24" i="43"/>
  <c r="S24" i="43"/>
  <c r="AC24" i="43"/>
  <c r="O24" i="43"/>
  <c r="K24" i="43"/>
  <c r="G24" i="43"/>
  <c r="C24" i="43"/>
  <c r="W23" i="43"/>
  <c r="AC23" i="43"/>
  <c r="AD23" i="43"/>
  <c r="K23" i="43"/>
  <c r="G23" i="43"/>
  <c r="C23" i="43"/>
  <c r="W22" i="43"/>
  <c r="AC22" i="43"/>
  <c r="AD22" i="43"/>
  <c r="O22" i="43"/>
  <c r="K22" i="43"/>
  <c r="G22" i="43"/>
  <c r="C22" i="43"/>
  <c r="W21" i="43"/>
  <c r="AB21" i="43"/>
  <c r="O21" i="43"/>
  <c r="AC21" i="43"/>
  <c r="K21" i="43"/>
  <c r="G21" i="43"/>
  <c r="C21" i="43"/>
  <c r="W20" i="43"/>
  <c r="AD20" i="43"/>
  <c r="AB20" i="43"/>
  <c r="O20" i="43"/>
  <c r="K20" i="43"/>
  <c r="G20" i="43"/>
  <c r="C20" i="43"/>
  <c r="W19" i="43"/>
  <c r="AD19" i="43"/>
  <c r="AC19" i="43"/>
  <c r="AB19" i="43"/>
  <c r="K19" i="43"/>
  <c r="G19" i="43"/>
  <c r="C19" i="43"/>
  <c r="W18" i="43"/>
  <c r="O18" i="43"/>
  <c r="K18" i="43"/>
  <c r="G18" i="43"/>
  <c r="C18" i="43"/>
  <c r="W17" i="43"/>
  <c r="O17" i="43"/>
  <c r="AC17" i="43"/>
  <c r="AB17" i="43"/>
  <c r="G17" i="43"/>
  <c r="C17" i="43"/>
  <c r="W16" i="43"/>
  <c r="AD16" i="43"/>
  <c r="AB16" i="43"/>
  <c r="G16" i="43"/>
  <c r="C16" i="43"/>
  <c r="W15" i="43"/>
  <c r="AD15" i="43"/>
  <c r="AC15" i="43"/>
  <c r="AB15" i="43"/>
  <c r="G15" i="43"/>
  <c r="C15" i="43"/>
  <c r="W14" i="43"/>
  <c r="AD14" i="43"/>
  <c r="AC14" i="43"/>
  <c r="O14" i="43"/>
  <c r="G14" i="43"/>
  <c r="C14" i="43"/>
  <c r="W13" i="43"/>
  <c r="AB13" i="43"/>
  <c r="AC13" i="43"/>
  <c r="G13" i="43"/>
  <c r="C13" i="43"/>
  <c r="G12" i="43"/>
  <c r="C12" i="43"/>
  <c r="AD11" i="43"/>
  <c r="AC11" i="43"/>
  <c r="AB11" i="43"/>
  <c r="G11" i="43"/>
  <c r="C11" i="43"/>
  <c r="J10" i="43"/>
  <c r="I10" i="43"/>
  <c r="H10" i="43"/>
  <c r="F10" i="43"/>
  <c r="U18" i="22"/>
  <c r="E10" i="43"/>
  <c r="D10" i="43"/>
  <c r="W107" i="41"/>
  <c r="AD107" i="41"/>
  <c r="AC107" i="41"/>
  <c r="K107" i="41"/>
  <c r="G107" i="41"/>
  <c r="C107" i="41"/>
  <c r="W106" i="41"/>
  <c r="AC106" i="41"/>
  <c r="AB106" i="41"/>
  <c r="O106" i="41"/>
  <c r="K106" i="41"/>
  <c r="G106" i="41"/>
  <c r="C106" i="41"/>
  <c r="W105" i="41"/>
  <c r="AD105" i="41"/>
  <c r="AC105" i="41"/>
  <c r="AB105" i="41"/>
  <c r="O105" i="41"/>
  <c r="G105" i="41"/>
  <c r="C105" i="41"/>
  <c r="W104" i="41"/>
  <c r="AD104" i="41"/>
  <c r="AC104" i="41"/>
  <c r="AB104" i="41"/>
  <c r="O104" i="41"/>
  <c r="K104" i="41"/>
  <c r="G104" i="41"/>
  <c r="C104" i="41"/>
  <c r="W103" i="41"/>
  <c r="AD103" i="41"/>
  <c r="AC103" i="41"/>
  <c r="O103" i="41"/>
  <c r="K103" i="41"/>
  <c r="G103" i="41"/>
  <c r="C103" i="41"/>
  <c r="W102" i="41"/>
  <c r="AC102" i="41"/>
  <c r="AB102" i="41"/>
  <c r="O102" i="41"/>
  <c r="K102" i="41"/>
  <c r="G102" i="41"/>
  <c r="C102" i="41"/>
  <c r="W101" i="41"/>
  <c r="AD101" i="41"/>
  <c r="AC101" i="41"/>
  <c r="AB101" i="41"/>
  <c r="O101" i="41"/>
  <c r="G101" i="41"/>
  <c r="C101" i="41"/>
  <c r="W100" i="41"/>
  <c r="AD100" i="41"/>
  <c r="AC100" i="41"/>
  <c r="AB100" i="41"/>
  <c r="S100" i="41"/>
  <c r="O100" i="41"/>
  <c r="K100" i="41"/>
  <c r="G100" i="41"/>
  <c r="C100" i="41"/>
  <c r="W99" i="41"/>
  <c r="AD99" i="41"/>
  <c r="AC99" i="41"/>
  <c r="K99" i="41"/>
  <c r="G99" i="41"/>
  <c r="C99" i="41"/>
  <c r="W98" i="41"/>
  <c r="AC98" i="41"/>
  <c r="AB98" i="41"/>
  <c r="AD98" i="41"/>
  <c r="O98" i="41"/>
  <c r="K98" i="41"/>
  <c r="G98" i="41"/>
  <c r="C98" i="41"/>
  <c r="W97" i="41"/>
  <c r="AD97" i="41"/>
  <c r="AC97" i="41"/>
  <c r="AB97" i="41"/>
  <c r="O97" i="41"/>
  <c r="G97" i="41"/>
  <c r="C97" i="41"/>
  <c r="W96" i="41"/>
  <c r="AD96" i="41"/>
  <c r="AC96" i="41"/>
  <c r="AB96" i="41"/>
  <c r="O96" i="41"/>
  <c r="K96" i="41"/>
  <c r="G96" i="41"/>
  <c r="C96" i="41"/>
  <c r="W95" i="41"/>
  <c r="AD95" i="41"/>
  <c r="AC95" i="41"/>
  <c r="O95" i="41"/>
  <c r="K95" i="41"/>
  <c r="G95" i="41"/>
  <c r="C95" i="41"/>
  <c r="W94" i="41"/>
  <c r="AC94" i="41"/>
  <c r="AB94" i="41"/>
  <c r="AD94" i="41"/>
  <c r="O94" i="41"/>
  <c r="K94" i="41"/>
  <c r="G94" i="41"/>
  <c r="C94" i="41"/>
  <c r="W93" i="41"/>
  <c r="AC93" i="41"/>
  <c r="AB93" i="41"/>
  <c r="AD93" i="41"/>
  <c r="O93" i="41"/>
  <c r="G93" i="41"/>
  <c r="C93" i="41"/>
  <c r="W92" i="41"/>
  <c r="AD92" i="41"/>
  <c r="AC92" i="41"/>
  <c r="AB92" i="41"/>
  <c r="O92" i="41"/>
  <c r="K92" i="41"/>
  <c r="G92" i="41"/>
  <c r="C92" i="41"/>
  <c r="W91" i="41"/>
  <c r="AD91" i="41"/>
  <c r="AC91" i="41"/>
  <c r="O91" i="41"/>
  <c r="K91" i="41"/>
  <c r="G91" i="41"/>
  <c r="C91" i="41"/>
  <c r="W90" i="41"/>
  <c r="AC90" i="41"/>
  <c r="AB90" i="41"/>
  <c r="AD90" i="41"/>
  <c r="S90" i="41"/>
  <c r="O90" i="41"/>
  <c r="K90" i="41"/>
  <c r="G90" i="41"/>
  <c r="C90" i="41"/>
  <c r="W89" i="41"/>
  <c r="AD89" i="41"/>
  <c r="AC89" i="41"/>
  <c r="AB89" i="41"/>
  <c r="O89" i="41"/>
  <c r="K89" i="41"/>
  <c r="G89" i="41"/>
  <c r="C89" i="41"/>
  <c r="W88" i="41"/>
  <c r="AD88" i="41"/>
  <c r="AC88" i="41"/>
  <c r="AB88" i="41"/>
  <c r="O88" i="41"/>
  <c r="K88" i="41"/>
  <c r="G88" i="41"/>
  <c r="C88" i="41"/>
  <c r="W87" i="41"/>
  <c r="AD87" i="41"/>
  <c r="AC87" i="41"/>
  <c r="K87" i="41"/>
  <c r="G87" i="41"/>
  <c r="C87" i="41"/>
  <c r="W86" i="41"/>
  <c r="AC86" i="41"/>
  <c r="AB86" i="41"/>
  <c r="S86" i="41"/>
  <c r="AD86" i="41"/>
  <c r="O86" i="41"/>
  <c r="K86" i="41"/>
  <c r="G86" i="41"/>
  <c r="C86" i="41"/>
  <c r="W85" i="41"/>
  <c r="AC85" i="41"/>
  <c r="AB85" i="41"/>
  <c r="AD85" i="41"/>
  <c r="O85" i="41"/>
  <c r="K85" i="41"/>
  <c r="G85" i="41"/>
  <c r="C85" i="41"/>
  <c r="W84" i="41"/>
  <c r="AD84" i="41"/>
  <c r="AC84" i="41"/>
  <c r="AB84" i="41"/>
  <c r="S84" i="41"/>
  <c r="O84" i="41"/>
  <c r="K84" i="41"/>
  <c r="G84" i="41"/>
  <c r="C84" i="41"/>
  <c r="W83" i="41"/>
  <c r="AD83" i="41"/>
  <c r="AC83" i="41"/>
  <c r="K83" i="41"/>
  <c r="G83" i="41"/>
  <c r="C83" i="41"/>
  <c r="W82" i="41"/>
  <c r="AC82" i="41"/>
  <c r="AD82" i="41"/>
  <c r="AB82" i="41"/>
  <c r="K82" i="41"/>
  <c r="G82" i="41"/>
  <c r="C82" i="41"/>
  <c r="W81" i="41"/>
  <c r="AC81" i="41"/>
  <c r="AB81" i="41"/>
  <c r="AD81" i="41"/>
  <c r="O81" i="41"/>
  <c r="G81" i="41"/>
  <c r="C81" i="41"/>
  <c r="W80" i="41"/>
  <c r="AD80" i="41"/>
  <c r="AC80" i="41"/>
  <c r="AB80" i="41"/>
  <c r="O80" i="41"/>
  <c r="K80" i="41"/>
  <c r="G80" i="41"/>
  <c r="C80" i="41"/>
  <c r="W79" i="41"/>
  <c r="AD79" i="41"/>
  <c r="AC79" i="41"/>
  <c r="O79" i="41"/>
  <c r="K79" i="41"/>
  <c r="G79" i="41"/>
  <c r="C79" i="41"/>
  <c r="W78" i="41"/>
  <c r="AC78" i="41"/>
  <c r="AD78" i="41"/>
  <c r="AB78" i="41"/>
  <c r="K78" i="41"/>
  <c r="G78" i="41"/>
  <c r="C78" i="41"/>
  <c r="W77" i="41"/>
  <c r="AC77" i="41"/>
  <c r="AB77" i="41"/>
  <c r="AD77" i="41"/>
  <c r="O77" i="41"/>
  <c r="K77" i="41"/>
  <c r="G77" i="41"/>
  <c r="C77" i="41"/>
  <c r="W76" i="41"/>
  <c r="AD76" i="41"/>
  <c r="AC76" i="41"/>
  <c r="AB76" i="41"/>
  <c r="K76" i="41"/>
  <c r="G76" i="41"/>
  <c r="C76" i="41"/>
  <c r="W75" i="41"/>
  <c r="AD75" i="41"/>
  <c r="AC75" i="41"/>
  <c r="O75" i="41"/>
  <c r="K75" i="41"/>
  <c r="G75" i="41"/>
  <c r="C75" i="41"/>
  <c r="W74" i="41"/>
  <c r="AC74" i="41"/>
  <c r="AD74" i="41"/>
  <c r="AB74" i="41"/>
  <c r="K74" i="41"/>
  <c r="G74" i="41"/>
  <c r="C74" i="41"/>
  <c r="W73" i="41"/>
  <c r="AC73" i="41"/>
  <c r="AB73" i="41"/>
  <c r="AD73" i="41"/>
  <c r="O73" i="41"/>
  <c r="K73" i="41"/>
  <c r="G73" i="41"/>
  <c r="C73" i="41"/>
  <c r="W72" i="41"/>
  <c r="AD72" i="41"/>
  <c r="AC72" i="41"/>
  <c r="AB72" i="41"/>
  <c r="K72" i="41"/>
  <c r="G72" i="41"/>
  <c r="C72" i="41"/>
  <c r="W71" i="41"/>
  <c r="AD71" i="41"/>
  <c r="AC71" i="41"/>
  <c r="O71" i="41"/>
  <c r="K71" i="41"/>
  <c r="G71" i="41"/>
  <c r="C71" i="41"/>
  <c r="W70" i="41"/>
  <c r="AC70" i="41"/>
  <c r="AD70" i="41"/>
  <c r="AB70" i="41"/>
  <c r="K70" i="41"/>
  <c r="G70" i="41"/>
  <c r="C70" i="41"/>
  <c r="W69" i="41"/>
  <c r="AC69" i="41"/>
  <c r="AB69" i="41"/>
  <c r="AD69" i="41"/>
  <c r="O69" i="41"/>
  <c r="K69" i="41"/>
  <c r="G69" i="41"/>
  <c r="C69" i="41"/>
  <c r="W68" i="41"/>
  <c r="AD68" i="41"/>
  <c r="AC68" i="41"/>
  <c r="AB68" i="41"/>
  <c r="O68" i="41"/>
  <c r="K68" i="41"/>
  <c r="G68" i="41"/>
  <c r="C68" i="41"/>
  <c r="W67" i="41"/>
  <c r="AD67" i="41"/>
  <c r="AC67" i="41"/>
  <c r="O67" i="41"/>
  <c r="K67" i="41"/>
  <c r="G67" i="41"/>
  <c r="C67" i="41"/>
  <c r="W66" i="41"/>
  <c r="AC66" i="41"/>
  <c r="S66" i="41"/>
  <c r="AD66" i="41"/>
  <c r="AB66" i="41"/>
  <c r="K66" i="41"/>
  <c r="G66" i="41"/>
  <c r="C66" i="41"/>
  <c r="W65" i="41"/>
  <c r="AC65" i="41"/>
  <c r="AB65" i="41"/>
  <c r="AD65" i="41"/>
  <c r="O65" i="41"/>
  <c r="K65" i="41"/>
  <c r="G65" i="41"/>
  <c r="C65" i="41"/>
  <c r="W64" i="41"/>
  <c r="AD64" i="41"/>
  <c r="AC64" i="41"/>
  <c r="AB64" i="41"/>
  <c r="S64" i="41"/>
  <c r="O64" i="41"/>
  <c r="K64" i="41"/>
  <c r="G64" i="41"/>
  <c r="C64" i="41"/>
  <c r="W63" i="41"/>
  <c r="AD63" i="41"/>
  <c r="AC63" i="41"/>
  <c r="O63" i="41"/>
  <c r="K63" i="41"/>
  <c r="G63" i="41"/>
  <c r="C63" i="41"/>
  <c r="W62" i="41"/>
  <c r="AC62" i="41"/>
  <c r="AD62" i="41"/>
  <c r="AB62" i="41"/>
  <c r="K62" i="41"/>
  <c r="G62" i="41"/>
  <c r="C62" i="41"/>
  <c r="W61" i="41"/>
  <c r="AC61" i="41"/>
  <c r="AB61" i="41"/>
  <c r="AD61" i="41"/>
  <c r="O61" i="41"/>
  <c r="K61" i="41"/>
  <c r="G61" i="41"/>
  <c r="C61" i="41"/>
  <c r="W60" i="41"/>
  <c r="AD60" i="41"/>
  <c r="AC60" i="41"/>
  <c r="AB60" i="41"/>
  <c r="K60" i="41"/>
  <c r="G60" i="41"/>
  <c r="C60" i="41"/>
  <c r="W59" i="41"/>
  <c r="AD59" i="41"/>
  <c r="AC59" i="41"/>
  <c r="O59" i="41"/>
  <c r="K59" i="41"/>
  <c r="G59" i="41"/>
  <c r="C59" i="41"/>
  <c r="W58" i="41"/>
  <c r="AC58" i="41"/>
  <c r="AD58" i="41"/>
  <c r="AB58" i="41"/>
  <c r="K58" i="41"/>
  <c r="G58" i="41"/>
  <c r="C58" i="41"/>
  <c r="W57" i="41"/>
  <c r="AC57" i="41"/>
  <c r="AB57" i="41"/>
  <c r="AD57" i="41"/>
  <c r="O57" i="41"/>
  <c r="K57" i="41"/>
  <c r="G57" i="41"/>
  <c r="C57" i="41"/>
  <c r="W56" i="41"/>
  <c r="AD56" i="41"/>
  <c r="AB56" i="41"/>
  <c r="S56" i="41"/>
  <c r="AC56" i="41"/>
  <c r="O56" i="41"/>
  <c r="K56" i="41"/>
  <c r="G56" i="41"/>
  <c r="C56" i="41"/>
  <c r="W55" i="41"/>
  <c r="AD55" i="41"/>
  <c r="AC55" i="41"/>
  <c r="O55" i="41"/>
  <c r="K55" i="41"/>
  <c r="G55" i="41"/>
  <c r="C55" i="41"/>
  <c r="W54" i="41"/>
  <c r="AC54" i="41"/>
  <c r="AD54" i="41"/>
  <c r="AB54" i="41"/>
  <c r="K54" i="41"/>
  <c r="G54" i="41"/>
  <c r="C54" i="41"/>
  <c r="W53" i="41"/>
  <c r="AC53" i="41"/>
  <c r="AB53" i="41"/>
  <c r="AD53" i="41"/>
  <c r="O53" i="41"/>
  <c r="K53" i="41"/>
  <c r="G53" i="41"/>
  <c r="C53" i="41"/>
  <c r="W52" i="41"/>
  <c r="AD52" i="41"/>
  <c r="AC52" i="41"/>
  <c r="AB52" i="41"/>
  <c r="O52" i="41"/>
  <c r="K52" i="41"/>
  <c r="G52" i="41"/>
  <c r="C52" i="41"/>
  <c r="W51" i="41"/>
  <c r="AD51" i="41"/>
  <c r="AC51" i="41"/>
  <c r="O51" i="41"/>
  <c r="K51" i="41"/>
  <c r="G51" i="41"/>
  <c r="C51" i="41"/>
  <c r="W50" i="41"/>
  <c r="AC50" i="41"/>
  <c r="AD50" i="41"/>
  <c r="AB50" i="41"/>
  <c r="K50" i="41"/>
  <c r="G50" i="41"/>
  <c r="C50" i="41"/>
  <c r="W49" i="41"/>
  <c r="AC49" i="41"/>
  <c r="AB49" i="41"/>
  <c r="AD49" i="41"/>
  <c r="O49" i="41"/>
  <c r="K49" i="41"/>
  <c r="G49" i="41"/>
  <c r="C49" i="41"/>
  <c r="W48" i="41"/>
  <c r="AD48" i="41"/>
  <c r="AC48" i="41"/>
  <c r="AB48" i="41"/>
  <c r="K48" i="41"/>
  <c r="G48" i="41"/>
  <c r="C48" i="41"/>
  <c r="W47" i="41"/>
  <c r="AD47" i="41"/>
  <c r="AC47" i="41"/>
  <c r="O47" i="41"/>
  <c r="K47" i="41"/>
  <c r="G47" i="41"/>
  <c r="C47" i="41"/>
  <c r="W46" i="41"/>
  <c r="AC46" i="41"/>
  <c r="AD46" i="41"/>
  <c r="AB46" i="41"/>
  <c r="K46" i="41"/>
  <c r="G46" i="41"/>
  <c r="C46" i="41"/>
  <c r="W45" i="41"/>
  <c r="AC45" i="41"/>
  <c r="AB45" i="41"/>
  <c r="AD45" i="41"/>
  <c r="O45" i="41"/>
  <c r="K45" i="41"/>
  <c r="G45" i="41"/>
  <c r="C45" i="41"/>
  <c r="W44" i="41"/>
  <c r="AD44" i="41"/>
  <c r="AC44" i="41"/>
  <c r="AB44" i="41"/>
  <c r="K44" i="41"/>
  <c r="G44" i="41"/>
  <c r="C44" i="41"/>
  <c r="W43" i="41"/>
  <c r="AD43" i="41"/>
  <c r="AC43" i="41"/>
  <c r="O43" i="41"/>
  <c r="K43" i="41"/>
  <c r="G43" i="41"/>
  <c r="C43" i="41"/>
  <c r="W42" i="41"/>
  <c r="AC42" i="41"/>
  <c r="S42" i="41"/>
  <c r="AD42" i="41"/>
  <c r="AB42" i="41"/>
  <c r="K42" i="41"/>
  <c r="G42" i="41"/>
  <c r="C42" i="41"/>
  <c r="W41" i="41"/>
  <c r="AC41" i="41"/>
  <c r="AB41" i="41"/>
  <c r="AD41" i="41"/>
  <c r="O41" i="41"/>
  <c r="K41" i="41"/>
  <c r="G41" i="41"/>
  <c r="C41" i="41"/>
  <c r="W40" i="41"/>
  <c r="AD40" i="41"/>
  <c r="AC40" i="41"/>
  <c r="AB40" i="41"/>
  <c r="S40" i="41"/>
  <c r="O40" i="41"/>
  <c r="K40" i="41"/>
  <c r="G40" i="41"/>
  <c r="C40" i="41"/>
  <c r="W39" i="41"/>
  <c r="AD39" i="41"/>
  <c r="AC39" i="41"/>
  <c r="O39" i="41"/>
  <c r="K39" i="41"/>
  <c r="G39" i="41"/>
  <c r="C39" i="41"/>
  <c r="W38" i="41"/>
  <c r="AC38" i="41"/>
  <c r="O38" i="41"/>
  <c r="AB38" i="41"/>
  <c r="K38" i="41"/>
  <c r="G38" i="41"/>
  <c r="C38" i="41"/>
  <c r="W37" i="41"/>
  <c r="AC37" i="41"/>
  <c r="AB37" i="41"/>
  <c r="AD37" i="41"/>
  <c r="O37" i="41"/>
  <c r="K37" i="41"/>
  <c r="G37" i="41"/>
  <c r="C37" i="41"/>
  <c r="W36" i="41"/>
  <c r="AD36" i="41"/>
  <c r="AC36" i="41"/>
  <c r="AB36" i="41"/>
  <c r="S36" i="41"/>
  <c r="O36" i="41"/>
  <c r="K36" i="41"/>
  <c r="G36" i="41"/>
  <c r="C36" i="41"/>
  <c r="W35" i="41"/>
  <c r="AD35" i="41"/>
  <c r="AC35" i="41"/>
  <c r="O35" i="41"/>
  <c r="K35" i="41"/>
  <c r="G35" i="41"/>
  <c r="C35" i="41"/>
  <c r="W34" i="41"/>
  <c r="AC34" i="41"/>
  <c r="O34" i="41"/>
  <c r="AB34" i="41"/>
  <c r="K34" i="41"/>
  <c r="G34" i="41"/>
  <c r="C34" i="41"/>
  <c r="W33" i="41"/>
  <c r="AC33" i="41"/>
  <c r="AB33" i="41"/>
  <c r="AD33" i="41"/>
  <c r="O33" i="41"/>
  <c r="K33" i="41"/>
  <c r="G33" i="41"/>
  <c r="C33" i="41"/>
  <c r="W32" i="41"/>
  <c r="AD32" i="41"/>
  <c r="AC32" i="41"/>
  <c r="AB32" i="41"/>
  <c r="K32" i="41"/>
  <c r="G32" i="41"/>
  <c r="C32" i="41"/>
  <c r="W31" i="41"/>
  <c r="AD31" i="41"/>
  <c r="AC31" i="41"/>
  <c r="O31" i="41"/>
  <c r="K31" i="41"/>
  <c r="G31" i="41"/>
  <c r="C31" i="41"/>
  <c r="W30" i="41"/>
  <c r="AC30" i="41"/>
  <c r="AD30" i="41"/>
  <c r="AB30" i="41"/>
  <c r="K30" i="41"/>
  <c r="G30" i="41"/>
  <c r="C30" i="41"/>
  <c r="W29" i="41"/>
  <c r="AC29" i="41"/>
  <c r="AB29" i="41"/>
  <c r="AD29" i="41"/>
  <c r="O29" i="41"/>
  <c r="K29" i="41"/>
  <c r="G29" i="41"/>
  <c r="C29" i="41"/>
  <c r="W28" i="41"/>
  <c r="AD28" i="41"/>
  <c r="AC28" i="41"/>
  <c r="AB28" i="41"/>
  <c r="K28" i="41"/>
  <c r="G28" i="41"/>
  <c r="C28" i="41"/>
  <c r="W27" i="41"/>
  <c r="AD27" i="41"/>
  <c r="AC27" i="41"/>
  <c r="K27" i="41"/>
  <c r="G27" i="41"/>
  <c r="C27" i="41"/>
  <c r="W26" i="41"/>
  <c r="AC26" i="41"/>
  <c r="AB26" i="41"/>
  <c r="K26" i="41"/>
  <c r="G26" i="41"/>
  <c r="C26" i="41"/>
  <c r="W25" i="41"/>
  <c r="AC25" i="41"/>
  <c r="AB25" i="41"/>
  <c r="AD25" i="41"/>
  <c r="O25" i="41"/>
  <c r="K25" i="41"/>
  <c r="G25" i="41"/>
  <c r="C25" i="41"/>
  <c r="W24" i="41"/>
  <c r="AD24" i="41"/>
  <c r="AC24" i="41"/>
  <c r="AB24" i="41"/>
  <c r="O24" i="41"/>
  <c r="K24" i="41"/>
  <c r="G24" i="41"/>
  <c r="C24" i="41"/>
  <c r="W23" i="41"/>
  <c r="AD23" i="41"/>
  <c r="AC23" i="41"/>
  <c r="K23" i="41"/>
  <c r="G23" i="41"/>
  <c r="C23" i="41"/>
  <c r="W22" i="41"/>
  <c r="AD22" i="41"/>
  <c r="AC22" i="41"/>
  <c r="AB22" i="41"/>
  <c r="O22" i="41"/>
  <c r="K22" i="41"/>
  <c r="G22" i="41"/>
  <c r="C22" i="41"/>
  <c r="W21" i="41"/>
  <c r="AD21" i="41"/>
  <c r="O21" i="41"/>
  <c r="AB21" i="41"/>
  <c r="K21" i="41"/>
  <c r="G21" i="41"/>
  <c r="C21" i="41"/>
  <c r="W20" i="41"/>
  <c r="AD20" i="41"/>
  <c r="O20" i="41"/>
  <c r="AB20" i="41"/>
  <c r="K20" i="41"/>
  <c r="G20" i="41"/>
  <c r="C20" i="41"/>
  <c r="W19" i="41"/>
  <c r="AC19" i="41"/>
  <c r="AB19" i="41"/>
  <c r="AD19" i="41"/>
  <c r="O19" i="41"/>
  <c r="K19" i="41"/>
  <c r="G19" i="41"/>
  <c r="C19" i="41"/>
  <c r="W18" i="41"/>
  <c r="AD18" i="41"/>
  <c r="AC18" i="41"/>
  <c r="AB18" i="41"/>
  <c r="O18" i="41"/>
  <c r="K18" i="41"/>
  <c r="G18" i="41"/>
  <c r="C18" i="41"/>
  <c r="W17" i="41"/>
  <c r="AD17" i="41"/>
  <c r="O17" i="41"/>
  <c r="AB17" i="41"/>
  <c r="K17" i="41"/>
  <c r="G17" i="41"/>
  <c r="C17" i="41"/>
  <c r="W16" i="41"/>
  <c r="AD16" i="41"/>
  <c r="AB16" i="41"/>
  <c r="K16" i="41"/>
  <c r="G16" i="41"/>
  <c r="C16" i="41"/>
  <c r="W15" i="41"/>
  <c r="AB15" i="41"/>
  <c r="AD15" i="41"/>
  <c r="O15" i="41"/>
  <c r="G15" i="41"/>
  <c r="C15" i="41"/>
  <c r="W14" i="41"/>
  <c r="AD14" i="41"/>
  <c r="AC14" i="41"/>
  <c r="G14" i="41"/>
  <c r="C14" i="41"/>
  <c r="AD13" i="41"/>
  <c r="AB13" i="41"/>
  <c r="G13" i="41"/>
  <c r="C13" i="41"/>
  <c r="W12" i="41"/>
  <c r="G12" i="41"/>
  <c r="C12" i="41"/>
  <c r="AC11" i="41"/>
  <c r="AB11" i="41"/>
  <c r="G11" i="41"/>
  <c r="G10" i="41"/>
  <c r="V15" i="22"/>
  <c r="C11" i="41"/>
  <c r="J10" i="41"/>
  <c r="I10" i="41"/>
  <c r="H10" i="41"/>
  <c r="F10" i="41"/>
  <c r="E10" i="41"/>
  <c r="T15" i="22"/>
  <c r="D10" i="41"/>
  <c r="W107" i="42"/>
  <c r="AD107" i="42"/>
  <c r="AC107" i="42"/>
  <c r="O107" i="42"/>
  <c r="K107" i="42"/>
  <c r="G107" i="42"/>
  <c r="C107" i="42"/>
  <c r="W106" i="42"/>
  <c r="AC106" i="42"/>
  <c r="AB106" i="42"/>
  <c r="AD106" i="42"/>
  <c r="O106" i="42"/>
  <c r="K106" i="42"/>
  <c r="G106" i="42"/>
  <c r="C106" i="42"/>
  <c r="W105" i="42"/>
  <c r="AD105" i="42"/>
  <c r="AC105" i="42"/>
  <c r="AB105" i="42"/>
  <c r="O105" i="42"/>
  <c r="K105" i="42"/>
  <c r="G105" i="42"/>
  <c r="C105" i="42"/>
  <c r="W104" i="42"/>
  <c r="AD104" i="42"/>
  <c r="AB104" i="42"/>
  <c r="K104" i="42"/>
  <c r="G104" i="42"/>
  <c r="C104" i="42"/>
  <c r="W103" i="42"/>
  <c r="AD103" i="42"/>
  <c r="AC103" i="42"/>
  <c r="O103" i="42"/>
  <c r="K103" i="42"/>
  <c r="G103" i="42"/>
  <c r="C103" i="42"/>
  <c r="W102" i="42"/>
  <c r="AC102" i="42"/>
  <c r="AB102" i="42"/>
  <c r="O102" i="42"/>
  <c r="K102" i="42"/>
  <c r="G102" i="42"/>
  <c r="C102" i="42"/>
  <c r="W101" i="42"/>
  <c r="AD101" i="42"/>
  <c r="AC101" i="42"/>
  <c r="AB101" i="42"/>
  <c r="O101" i="42"/>
  <c r="K101" i="42"/>
  <c r="G101" i="42"/>
  <c r="C101" i="42"/>
  <c r="W100" i="42"/>
  <c r="AD100" i="42"/>
  <c r="AB100" i="42"/>
  <c r="K100" i="42"/>
  <c r="G100" i="42"/>
  <c r="C100" i="42"/>
  <c r="W99" i="42"/>
  <c r="AD99" i="42"/>
  <c r="AC99" i="42"/>
  <c r="O99" i="42"/>
  <c r="K99" i="42"/>
  <c r="G99" i="42"/>
  <c r="C99" i="42"/>
  <c r="W98" i="42"/>
  <c r="AC98" i="42"/>
  <c r="AB98" i="42"/>
  <c r="AD98" i="42"/>
  <c r="O98" i="42"/>
  <c r="K98" i="42"/>
  <c r="G98" i="42"/>
  <c r="C98" i="42"/>
  <c r="W97" i="42"/>
  <c r="AD97" i="42"/>
  <c r="AC97" i="42"/>
  <c r="AB97" i="42"/>
  <c r="O97" i="42"/>
  <c r="K97" i="42"/>
  <c r="G97" i="42"/>
  <c r="C97" i="42"/>
  <c r="W96" i="42"/>
  <c r="AD96" i="42"/>
  <c r="AB96" i="42"/>
  <c r="K96" i="42"/>
  <c r="G96" i="42"/>
  <c r="C96" i="42"/>
  <c r="W95" i="42"/>
  <c r="AD95" i="42"/>
  <c r="AC95" i="42"/>
  <c r="O95" i="42"/>
  <c r="K95" i="42"/>
  <c r="G95" i="42"/>
  <c r="C95" i="42"/>
  <c r="W94" i="42"/>
  <c r="AC94" i="42"/>
  <c r="AB94" i="42"/>
  <c r="O94" i="42"/>
  <c r="K94" i="42"/>
  <c r="G94" i="42"/>
  <c r="C94" i="42"/>
  <c r="W93" i="42"/>
  <c r="AD93" i="42"/>
  <c r="AC93" i="42"/>
  <c r="AB93" i="42"/>
  <c r="O93" i="42"/>
  <c r="K93" i="42"/>
  <c r="G93" i="42"/>
  <c r="C93" i="42"/>
  <c r="W92" i="42"/>
  <c r="AD92" i="42"/>
  <c r="AB92" i="42"/>
  <c r="K92" i="42"/>
  <c r="G92" i="42"/>
  <c r="C92" i="42"/>
  <c r="W91" i="42"/>
  <c r="AD91" i="42"/>
  <c r="AC91" i="42"/>
  <c r="O91" i="42"/>
  <c r="K91" i="42"/>
  <c r="G91" i="42"/>
  <c r="C91" i="42"/>
  <c r="W90" i="42"/>
  <c r="AC90" i="42"/>
  <c r="AB90" i="42"/>
  <c r="AD90" i="42"/>
  <c r="O90" i="42"/>
  <c r="K90" i="42"/>
  <c r="G90" i="42"/>
  <c r="C90" i="42"/>
  <c r="W89" i="42"/>
  <c r="AD89" i="42"/>
  <c r="AC89" i="42"/>
  <c r="AB89" i="42"/>
  <c r="O89" i="42"/>
  <c r="K89" i="42"/>
  <c r="G89" i="42"/>
  <c r="C89" i="42"/>
  <c r="W88" i="42"/>
  <c r="AD88" i="42"/>
  <c r="AB88" i="42"/>
  <c r="K88" i="42"/>
  <c r="G88" i="42"/>
  <c r="C88" i="42"/>
  <c r="W87" i="42"/>
  <c r="AD87" i="42"/>
  <c r="AC87" i="42"/>
  <c r="O87" i="42"/>
  <c r="K87" i="42"/>
  <c r="G87" i="42"/>
  <c r="C87" i="42"/>
  <c r="W86" i="42"/>
  <c r="AC86" i="42"/>
  <c r="AB86" i="42"/>
  <c r="O86" i="42"/>
  <c r="K86" i="42"/>
  <c r="G86" i="42"/>
  <c r="C86" i="42"/>
  <c r="W85" i="42"/>
  <c r="AD85" i="42"/>
  <c r="AC85" i="42"/>
  <c r="AB85" i="42"/>
  <c r="O85" i="42"/>
  <c r="K85" i="42"/>
  <c r="G85" i="42"/>
  <c r="C85" i="42"/>
  <c r="W84" i="42"/>
  <c r="AD84" i="42"/>
  <c r="AB84" i="42"/>
  <c r="K84" i="42"/>
  <c r="G84" i="42"/>
  <c r="C84" i="42"/>
  <c r="W83" i="42"/>
  <c r="AD83" i="42"/>
  <c r="AC83" i="42"/>
  <c r="O83" i="42"/>
  <c r="K83" i="42"/>
  <c r="G83" i="42"/>
  <c r="C83" i="42"/>
  <c r="W82" i="42"/>
  <c r="AC82" i="42"/>
  <c r="AB82" i="42"/>
  <c r="AD82" i="42"/>
  <c r="O82" i="42"/>
  <c r="K82" i="42"/>
  <c r="G82" i="42"/>
  <c r="C82" i="42"/>
  <c r="W81" i="42"/>
  <c r="AD81" i="42"/>
  <c r="AC81" i="42"/>
  <c r="AB81" i="42"/>
  <c r="O81" i="42"/>
  <c r="K81" i="42"/>
  <c r="G81" i="42"/>
  <c r="C81" i="42"/>
  <c r="W80" i="42"/>
  <c r="AD80" i="42"/>
  <c r="AB80" i="42"/>
  <c r="K80" i="42"/>
  <c r="G80" i="42"/>
  <c r="C80" i="42"/>
  <c r="W79" i="42"/>
  <c r="AD79" i="42"/>
  <c r="AC79" i="42"/>
  <c r="O79" i="42"/>
  <c r="K79" i="42"/>
  <c r="G79" i="42"/>
  <c r="C79" i="42"/>
  <c r="W78" i="42"/>
  <c r="AC78" i="42"/>
  <c r="AB78" i="42"/>
  <c r="O78" i="42"/>
  <c r="K78" i="42"/>
  <c r="G78" i="42"/>
  <c r="C78" i="42"/>
  <c r="W77" i="42"/>
  <c r="AD77" i="42"/>
  <c r="AC77" i="42"/>
  <c r="AB77" i="42"/>
  <c r="O77" i="42"/>
  <c r="K77" i="42"/>
  <c r="G77" i="42"/>
  <c r="C77" i="42"/>
  <c r="W76" i="42"/>
  <c r="AD76" i="42"/>
  <c r="AB76" i="42"/>
  <c r="K76" i="42"/>
  <c r="G76" i="42"/>
  <c r="C76" i="42"/>
  <c r="W75" i="42"/>
  <c r="AD75" i="42"/>
  <c r="AC75" i="42"/>
  <c r="O75" i="42"/>
  <c r="K75" i="42"/>
  <c r="G75" i="42"/>
  <c r="C75" i="42"/>
  <c r="W74" i="42"/>
  <c r="AC74" i="42"/>
  <c r="AB74" i="42"/>
  <c r="O74" i="42"/>
  <c r="K74" i="42"/>
  <c r="G74" i="42"/>
  <c r="C74" i="42"/>
  <c r="W73" i="42"/>
  <c r="AD73" i="42"/>
  <c r="AC73" i="42"/>
  <c r="AB73" i="42"/>
  <c r="O73" i="42"/>
  <c r="K73" i="42"/>
  <c r="G73" i="42"/>
  <c r="C73" i="42"/>
  <c r="W72" i="42"/>
  <c r="AD72" i="42"/>
  <c r="AB72" i="42"/>
  <c r="K72" i="42"/>
  <c r="G72" i="42"/>
  <c r="C72" i="42"/>
  <c r="W71" i="42"/>
  <c r="AD71" i="42"/>
  <c r="AC71" i="42"/>
  <c r="O71" i="42"/>
  <c r="K71" i="42"/>
  <c r="G71" i="42"/>
  <c r="C71" i="42"/>
  <c r="W70" i="42"/>
  <c r="AC70" i="42"/>
  <c r="AB70" i="42"/>
  <c r="AD70" i="42"/>
  <c r="O70" i="42"/>
  <c r="K70" i="42"/>
  <c r="G70" i="42"/>
  <c r="C70" i="42"/>
  <c r="W69" i="42"/>
  <c r="AD69" i="42"/>
  <c r="AC69" i="42"/>
  <c r="AB69" i="42"/>
  <c r="O69" i="42"/>
  <c r="K69" i="42"/>
  <c r="G69" i="42"/>
  <c r="C69" i="42"/>
  <c r="W68" i="42"/>
  <c r="AD68" i="42"/>
  <c r="AB68" i="42"/>
  <c r="K68" i="42"/>
  <c r="G68" i="42"/>
  <c r="C68" i="42"/>
  <c r="W67" i="42"/>
  <c r="AD67" i="42"/>
  <c r="AC67" i="42"/>
  <c r="O67" i="42"/>
  <c r="K67" i="42"/>
  <c r="G67" i="42"/>
  <c r="C67" i="42"/>
  <c r="W66" i="42"/>
  <c r="AC66" i="42"/>
  <c r="AB66" i="42"/>
  <c r="O66" i="42"/>
  <c r="K66" i="42"/>
  <c r="G66" i="42"/>
  <c r="C66" i="42"/>
  <c r="W65" i="42"/>
  <c r="AD65" i="42"/>
  <c r="AC65" i="42"/>
  <c r="AB65" i="42"/>
  <c r="O65" i="42"/>
  <c r="K65" i="42"/>
  <c r="G65" i="42"/>
  <c r="C65" i="42"/>
  <c r="W64" i="42"/>
  <c r="AD64" i="42"/>
  <c r="AB64" i="42"/>
  <c r="K64" i="42"/>
  <c r="G64" i="42"/>
  <c r="C64" i="42"/>
  <c r="W63" i="42"/>
  <c r="AD63" i="42"/>
  <c r="AC63" i="42"/>
  <c r="O63" i="42"/>
  <c r="K63" i="42"/>
  <c r="G63" i="42"/>
  <c r="C63" i="42"/>
  <c r="W62" i="42"/>
  <c r="AC62" i="42"/>
  <c r="AB62" i="42"/>
  <c r="O62" i="42"/>
  <c r="K62" i="42"/>
  <c r="G62" i="42"/>
  <c r="C62" i="42"/>
  <c r="W61" i="42"/>
  <c r="AD61" i="42"/>
  <c r="AC61" i="42"/>
  <c r="AB61" i="42"/>
  <c r="O61" i="42"/>
  <c r="K61" i="42"/>
  <c r="G61" i="42"/>
  <c r="C61" i="42"/>
  <c r="W60" i="42"/>
  <c r="AD60" i="42"/>
  <c r="AB60" i="42"/>
  <c r="K60" i="42"/>
  <c r="G60" i="42"/>
  <c r="C60" i="42"/>
  <c r="W59" i="42"/>
  <c r="AD59" i="42"/>
  <c r="AC59" i="42"/>
  <c r="O59" i="42"/>
  <c r="K59" i="42"/>
  <c r="G59" i="42"/>
  <c r="C59" i="42"/>
  <c r="W58" i="42"/>
  <c r="AC58" i="42"/>
  <c r="AB58" i="42"/>
  <c r="O58" i="42"/>
  <c r="K58" i="42"/>
  <c r="G58" i="42"/>
  <c r="C58" i="42"/>
  <c r="W57" i="42"/>
  <c r="AD57" i="42"/>
  <c r="AC57" i="42"/>
  <c r="AB57" i="42"/>
  <c r="S57" i="42"/>
  <c r="O57" i="42"/>
  <c r="K57" i="42"/>
  <c r="G57" i="42"/>
  <c r="C57" i="42"/>
  <c r="W56" i="42"/>
  <c r="AD56" i="42"/>
  <c r="AB56" i="42"/>
  <c r="K56" i="42"/>
  <c r="G56" i="42"/>
  <c r="C56" i="42"/>
  <c r="W55" i="42"/>
  <c r="AD55" i="42"/>
  <c r="AC55" i="42"/>
  <c r="O55" i="42"/>
  <c r="K55" i="42"/>
  <c r="G55" i="42"/>
  <c r="C55" i="42"/>
  <c r="W54" i="42"/>
  <c r="AC54" i="42"/>
  <c r="AB54" i="42"/>
  <c r="O54" i="42"/>
  <c r="G54" i="42"/>
  <c r="C54" i="42"/>
  <c r="W53" i="42"/>
  <c r="AD53" i="42"/>
  <c r="AC53" i="42"/>
  <c r="AB53" i="42"/>
  <c r="S53" i="42"/>
  <c r="O53" i="42"/>
  <c r="K53" i="42"/>
  <c r="G53" i="42"/>
  <c r="C53" i="42"/>
  <c r="W52" i="42"/>
  <c r="AD52" i="42"/>
  <c r="AB52" i="42"/>
  <c r="K52" i="42"/>
  <c r="G52" i="42"/>
  <c r="C52" i="42"/>
  <c r="W51" i="42"/>
  <c r="AD51" i="42"/>
  <c r="AC51" i="42"/>
  <c r="O51" i="42"/>
  <c r="K51" i="42"/>
  <c r="G51" i="42"/>
  <c r="C51" i="42"/>
  <c r="W50" i="42"/>
  <c r="AC50" i="42"/>
  <c r="AB50" i="42"/>
  <c r="O50" i="42"/>
  <c r="K50" i="42"/>
  <c r="G50" i="42"/>
  <c r="C50" i="42"/>
  <c r="W49" i="42"/>
  <c r="AD49" i="42"/>
  <c r="AC49" i="42"/>
  <c r="AB49" i="42"/>
  <c r="O49" i="42"/>
  <c r="K49" i="42"/>
  <c r="G49" i="42"/>
  <c r="C49" i="42"/>
  <c r="W48" i="42"/>
  <c r="AD48" i="42"/>
  <c r="AB48" i="42"/>
  <c r="K48" i="42"/>
  <c r="G48" i="42"/>
  <c r="C48" i="42"/>
  <c r="W47" i="42"/>
  <c r="AD47" i="42"/>
  <c r="AC47" i="42"/>
  <c r="O47" i="42"/>
  <c r="K47" i="42"/>
  <c r="G47" i="42"/>
  <c r="C47" i="42"/>
  <c r="W46" i="42"/>
  <c r="AC46" i="42"/>
  <c r="AB46" i="42"/>
  <c r="O46" i="42"/>
  <c r="G46" i="42"/>
  <c r="C46" i="42"/>
  <c r="W45" i="42"/>
  <c r="AD45" i="42"/>
  <c r="AC45" i="42"/>
  <c r="AB45" i="42"/>
  <c r="O45" i="42"/>
  <c r="K45" i="42"/>
  <c r="G45" i="42"/>
  <c r="C45" i="42"/>
  <c r="W44" i="42"/>
  <c r="AD44" i="42"/>
  <c r="AC44" i="42"/>
  <c r="O44" i="42"/>
  <c r="K44" i="42"/>
  <c r="G44" i="42"/>
  <c r="C44" i="42"/>
  <c r="W43" i="42"/>
  <c r="AD43" i="42"/>
  <c r="AC43" i="42"/>
  <c r="O43" i="42"/>
  <c r="K43" i="42"/>
  <c r="G43" i="42"/>
  <c r="C43" i="42"/>
  <c r="W42" i="42"/>
  <c r="AC42" i="42"/>
  <c r="AB42" i="42"/>
  <c r="AD42" i="42"/>
  <c r="O42" i="42"/>
  <c r="G42" i="42"/>
  <c r="C42" i="42"/>
  <c r="W41" i="42"/>
  <c r="AD41" i="42"/>
  <c r="AC41" i="42"/>
  <c r="AB41" i="42"/>
  <c r="O41" i="42"/>
  <c r="K41" i="42"/>
  <c r="G41" i="42"/>
  <c r="C41" i="42"/>
  <c r="W40" i="42"/>
  <c r="AD40" i="42"/>
  <c r="AC40" i="42"/>
  <c r="K40" i="42"/>
  <c r="G40" i="42"/>
  <c r="C40" i="42"/>
  <c r="W39" i="42"/>
  <c r="AD39" i="42"/>
  <c r="AC39" i="42"/>
  <c r="O39" i="42"/>
  <c r="K39" i="42"/>
  <c r="G39" i="42"/>
  <c r="C39" i="42"/>
  <c r="W38" i="42"/>
  <c r="AC38" i="42"/>
  <c r="AB38" i="42"/>
  <c r="AD38" i="42"/>
  <c r="O38" i="42"/>
  <c r="K38" i="42"/>
  <c r="G38" i="42"/>
  <c r="C38" i="42"/>
  <c r="W37" i="42"/>
  <c r="AD37" i="42"/>
  <c r="AC37" i="42"/>
  <c r="AB37" i="42"/>
  <c r="O37" i="42"/>
  <c r="K37" i="42"/>
  <c r="G37" i="42"/>
  <c r="C37" i="42"/>
  <c r="W36" i="42"/>
  <c r="AD36" i="42"/>
  <c r="AC36" i="42"/>
  <c r="O36" i="42"/>
  <c r="K36" i="42"/>
  <c r="G36" i="42"/>
  <c r="C36" i="42"/>
  <c r="W35" i="42"/>
  <c r="AD35" i="42"/>
  <c r="AC35" i="42"/>
  <c r="O35" i="42"/>
  <c r="K35" i="42"/>
  <c r="G35" i="42"/>
  <c r="C35" i="42"/>
  <c r="W34" i="42"/>
  <c r="AC34" i="42"/>
  <c r="AB34" i="42"/>
  <c r="S34" i="42"/>
  <c r="AD34" i="42"/>
  <c r="O34" i="42"/>
  <c r="G34" i="42"/>
  <c r="C34" i="42"/>
  <c r="W33" i="42"/>
  <c r="AD33" i="42"/>
  <c r="AC33" i="42"/>
  <c r="AB33" i="42"/>
  <c r="S33" i="42"/>
  <c r="O33" i="42"/>
  <c r="K33" i="42"/>
  <c r="G33" i="42"/>
  <c r="C33" i="42"/>
  <c r="W32" i="42"/>
  <c r="AD32" i="42"/>
  <c r="AC32" i="42"/>
  <c r="O32" i="42"/>
  <c r="K32" i="42"/>
  <c r="G32" i="42"/>
  <c r="C32" i="42"/>
  <c r="W31" i="42"/>
  <c r="AD31" i="42"/>
  <c r="AC31" i="42"/>
  <c r="K31" i="42"/>
  <c r="G31" i="42"/>
  <c r="C31" i="42"/>
  <c r="W30" i="42"/>
  <c r="AC30" i="42"/>
  <c r="AB30" i="42"/>
  <c r="AD30" i="42"/>
  <c r="K30" i="42"/>
  <c r="G30" i="42"/>
  <c r="C30" i="42"/>
  <c r="W29" i="42"/>
  <c r="AD29" i="42"/>
  <c r="AC29" i="42"/>
  <c r="AB29" i="42"/>
  <c r="O29" i="42"/>
  <c r="K29" i="42"/>
  <c r="G29" i="42"/>
  <c r="C29" i="42"/>
  <c r="W28" i="42"/>
  <c r="AD28" i="42"/>
  <c r="AC28" i="42"/>
  <c r="AB28" i="42"/>
  <c r="O28" i="42"/>
  <c r="G28" i="42"/>
  <c r="C28" i="42"/>
  <c r="W27" i="42"/>
  <c r="AD27" i="42"/>
  <c r="AC27" i="42"/>
  <c r="K27" i="42"/>
  <c r="G27" i="42"/>
  <c r="C27" i="42"/>
  <c r="W26" i="42"/>
  <c r="AD26" i="42"/>
  <c r="AC26" i="42"/>
  <c r="AB26" i="42"/>
  <c r="O26" i="42"/>
  <c r="K26" i="42"/>
  <c r="G26" i="42"/>
  <c r="C26" i="42"/>
  <c r="W25" i="42"/>
  <c r="S25" i="42"/>
  <c r="G25" i="42"/>
  <c r="C25" i="42"/>
  <c r="W24" i="42"/>
  <c r="AD24" i="42"/>
  <c r="AC24" i="42"/>
  <c r="AB24" i="42"/>
  <c r="G24" i="42"/>
  <c r="C24" i="42"/>
  <c r="W23" i="42"/>
  <c r="AD23" i="42"/>
  <c r="AC23" i="42"/>
  <c r="AB23" i="42"/>
  <c r="K23" i="42"/>
  <c r="G23" i="42"/>
  <c r="C23" i="42"/>
  <c r="W22" i="42"/>
  <c r="AD22" i="42"/>
  <c r="AC22" i="42"/>
  <c r="O22" i="42"/>
  <c r="K22" i="42"/>
  <c r="G22" i="42"/>
  <c r="C22" i="42"/>
  <c r="AB21" i="42"/>
  <c r="AD21" i="42"/>
  <c r="O21" i="42"/>
  <c r="W21" i="42"/>
  <c r="G21" i="42"/>
  <c r="C21" i="42"/>
  <c r="AD20" i="42"/>
  <c r="AC20" i="42"/>
  <c r="AB20" i="42"/>
  <c r="O20" i="42"/>
  <c r="K20" i="42"/>
  <c r="G20" i="42"/>
  <c r="C20" i="42"/>
  <c r="W19" i="42"/>
  <c r="K19" i="42"/>
  <c r="G19" i="42"/>
  <c r="C19" i="42"/>
  <c r="W18" i="42"/>
  <c r="AD18" i="42"/>
  <c r="AC18" i="42"/>
  <c r="O18" i="42"/>
  <c r="K18" i="42"/>
  <c r="G18" i="42"/>
  <c r="C18" i="42"/>
  <c r="AB17" i="42"/>
  <c r="AD17" i="42"/>
  <c r="O17" i="42"/>
  <c r="W17" i="42"/>
  <c r="G17" i="42"/>
  <c r="C17" i="42"/>
  <c r="AD16" i="42"/>
  <c r="AC16" i="42"/>
  <c r="AB16" i="42"/>
  <c r="O16" i="42"/>
  <c r="G16" i="42"/>
  <c r="C16" i="42"/>
  <c r="AD15" i="42"/>
  <c r="AC15" i="42"/>
  <c r="AB15" i="42"/>
  <c r="G15" i="42"/>
  <c r="C15" i="42"/>
  <c r="W14" i="42"/>
  <c r="AD14" i="42"/>
  <c r="AC14" i="42"/>
  <c r="O14" i="42"/>
  <c r="G14" i="42"/>
  <c r="C14" i="42"/>
  <c r="AB13" i="42"/>
  <c r="AD13" i="42"/>
  <c r="W13" i="42"/>
  <c r="G13" i="42"/>
  <c r="C13" i="42"/>
  <c r="G12" i="42"/>
  <c r="C12" i="42"/>
  <c r="AB11" i="42"/>
  <c r="G11" i="42"/>
  <c r="G10" i="42"/>
  <c r="V16" i="22"/>
  <c r="C11" i="42"/>
  <c r="C10" i="42"/>
  <c r="R16" i="22"/>
  <c r="J10" i="42"/>
  <c r="I10" i="42"/>
  <c r="H10" i="42"/>
  <c r="W16" i="22"/>
  <c r="F10" i="42"/>
  <c r="E10" i="42"/>
  <c r="T16" i="22"/>
  <c r="D10" i="42"/>
  <c r="B1" i="41"/>
  <c r="B2" i="41"/>
  <c r="B10" i="41"/>
  <c r="W107" i="40"/>
  <c r="AC107" i="40"/>
  <c r="AD107" i="40"/>
  <c r="O107" i="40"/>
  <c r="K107" i="40"/>
  <c r="G107" i="40"/>
  <c r="C107" i="40"/>
  <c r="W106" i="40"/>
  <c r="AB106" i="40"/>
  <c r="AD106" i="40"/>
  <c r="AC106" i="40"/>
  <c r="O106" i="40"/>
  <c r="K106" i="40"/>
  <c r="G106" i="40"/>
  <c r="C106" i="40"/>
  <c r="W105" i="40"/>
  <c r="AD105" i="40"/>
  <c r="AB105" i="40"/>
  <c r="AC105" i="40"/>
  <c r="K105" i="40"/>
  <c r="G105" i="40"/>
  <c r="C105" i="40"/>
  <c r="W104" i="40"/>
  <c r="AD104" i="40"/>
  <c r="AC104" i="40"/>
  <c r="O104" i="40"/>
  <c r="K104" i="40"/>
  <c r="G104" i="40"/>
  <c r="C104" i="40"/>
  <c r="W103" i="40"/>
  <c r="AC103" i="40"/>
  <c r="AD103" i="40"/>
  <c r="O103" i="40"/>
  <c r="K103" i="40"/>
  <c r="G103" i="40"/>
  <c r="C103" i="40"/>
  <c r="W102" i="40"/>
  <c r="AB102" i="40"/>
  <c r="AD102" i="40"/>
  <c r="AC102" i="40"/>
  <c r="O102" i="40"/>
  <c r="K102" i="40"/>
  <c r="G102" i="40"/>
  <c r="C102" i="40"/>
  <c r="W101" i="40"/>
  <c r="AD101" i="40"/>
  <c r="AB101" i="40"/>
  <c r="S101" i="40"/>
  <c r="AC101" i="40"/>
  <c r="O101" i="40"/>
  <c r="K101" i="40"/>
  <c r="G101" i="40"/>
  <c r="C101" i="40"/>
  <c r="W100" i="40"/>
  <c r="AD100" i="40"/>
  <c r="AC100" i="40"/>
  <c r="O100" i="40"/>
  <c r="K100" i="40"/>
  <c r="G100" i="40"/>
  <c r="C100" i="40"/>
  <c r="W99" i="40"/>
  <c r="AC99" i="40"/>
  <c r="AD99" i="40"/>
  <c r="O99" i="40"/>
  <c r="K99" i="40"/>
  <c r="G99" i="40"/>
  <c r="C99" i="40"/>
  <c r="W98" i="40"/>
  <c r="AB98" i="40"/>
  <c r="AD98" i="40"/>
  <c r="AC98" i="40"/>
  <c r="O98" i="40"/>
  <c r="K98" i="40"/>
  <c r="G98" i="40"/>
  <c r="C98" i="40"/>
  <c r="W97" i="40"/>
  <c r="AD97" i="40"/>
  <c r="AB97" i="40"/>
  <c r="AC97" i="40"/>
  <c r="O97" i="40"/>
  <c r="K97" i="40"/>
  <c r="G97" i="40"/>
  <c r="C97" i="40"/>
  <c r="W96" i="40"/>
  <c r="AD96" i="40"/>
  <c r="AC96" i="40"/>
  <c r="O96" i="40"/>
  <c r="K96" i="40"/>
  <c r="G96" i="40"/>
  <c r="C96" i="40"/>
  <c r="W95" i="40"/>
  <c r="AC95" i="40"/>
  <c r="AD95" i="40"/>
  <c r="O95" i="40"/>
  <c r="K95" i="40"/>
  <c r="G95" i="40"/>
  <c r="C95" i="40"/>
  <c r="W94" i="40"/>
  <c r="AB94" i="40"/>
  <c r="AD94" i="40"/>
  <c r="AC94" i="40"/>
  <c r="O94" i="40"/>
  <c r="K94" i="40"/>
  <c r="G94" i="40"/>
  <c r="C94" i="40"/>
  <c r="W93" i="40"/>
  <c r="AD93" i="40"/>
  <c r="AB93" i="40"/>
  <c r="AC93" i="40"/>
  <c r="O93" i="40"/>
  <c r="K93" i="40"/>
  <c r="G93" i="40"/>
  <c r="C93" i="40"/>
  <c r="W92" i="40"/>
  <c r="AD92" i="40"/>
  <c r="AC92" i="40"/>
  <c r="O92" i="40"/>
  <c r="K92" i="40"/>
  <c r="G92" i="40"/>
  <c r="C92" i="40"/>
  <c r="W91" i="40"/>
  <c r="AC91" i="40"/>
  <c r="AD91" i="40"/>
  <c r="O91" i="40"/>
  <c r="K91" i="40"/>
  <c r="G91" i="40"/>
  <c r="C91" i="40"/>
  <c r="W90" i="40"/>
  <c r="AB90" i="40"/>
  <c r="AD90" i="40"/>
  <c r="AC90" i="40"/>
  <c r="O90" i="40"/>
  <c r="K90" i="40"/>
  <c r="G90" i="40"/>
  <c r="C90" i="40"/>
  <c r="W89" i="40"/>
  <c r="AD89" i="40"/>
  <c r="AB89" i="40"/>
  <c r="AC89" i="40"/>
  <c r="O89" i="40"/>
  <c r="K89" i="40"/>
  <c r="G89" i="40"/>
  <c r="C89" i="40"/>
  <c r="W88" i="40"/>
  <c r="AD88" i="40"/>
  <c r="AC88" i="40"/>
  <c r="O88" i="40"/>
  <c r="K88" i="40"/>
  <c r="G88" i="40"/>
  <c r="C88" i="40"/>
  <c r="W87" i="40"/>
  <c r="AC87" i="40"/>
  <c r="AD87" i="40"/>
  <c r="O87" i="40"/>
  <c r="K87" i="40"/>
  <c r="G87" i="40"/>
  <c r="C87" i="40"/>
  <c r="W86" i="40"/>
  <c r="AB86" i="40"/>
  <c r="AD86" i="40"/>
  <c r="AC86" i="40"/>
  <c r="O86" i="40"/>
  <c r="K86" i="40"/>
  <c r="G86" i="40"/>
  <c r="C86" i="40"/>
  <c r="W85" i="40"/>
  <c r="AD85" i="40"/>
  <c r="AB85" i="40"/>
  <c r="AC85" i="40"/>
  <c r="O85" i="40"/>
  <c r="K85" i="40"/>
  <c r="G85" i="40"/>
  <c r="C85" i="40"/>
  <c r="W84" i="40"/>
  <c r="AD84" i="40"/>
  <c r="AC84" i="40"/>
  <c r="O84" i="40"/>
  <c r="K84" i="40"/>
  <c r="G84" i="40"/>
  <c r="C84" i="40"/>
  <c r="W83" i="40"/>
  <c r="AC83" i="40"/>
  <c r="AD83" i="40"/>
  <c r="O83" i="40"/>
  <c r="K83" i="40"/>
  <c r="G83" i="40"/>
  <c r="C83" i="40"/>
  <c r="W82" i="40"/>
  <c r="AB82" i="40"/>
  <c r="AD82" i="40"/>
  <c r="AC82" i="40"/>
  <c r="O82" i="40"/>
  <c r="K82" i="40"/>
  <c r="G82" i="40"/>
  <c r="C82" i="40"/>
  <c r="W81" i="40"/>
  <c r="AD81" i="40"/>
  <c r="AB81" i="40"/>
  <c r="S81" i="40"/>
  <c r="AC81" i="40"/>
  <c r="O81" i="40"/>
  <c r="K81" i="40"/>
  <c r="G81" i="40"/>
  <c r="C81" i="40"/>
  <c r="W80" i="40"/>
  <c r="AD80" i="40"/>
  <c r="AC80" i="40"/>
  <c r="O80" i="40"/>
  <c r="K80" i="40"/>
  <c r="G80" i="40"/>
  <c r="C80" i="40"/>
  <c r="W79" i="40"/>
  <c r="AC79" i="40"/>
  <c r="AD79" i="40"/>
  <c r="O79" i="40"/>
  <c r="K79" i="40"/>
  <c r="G79" i="40"/>
  <c r="C79" i="40"/>
  <c r="W78" i="40"/>
  <c r="AB78" i="40"/>
  <c r="AD78" i="40"/>
  <c r="AC78" i="40"/>
  <c r="O78" i="40"/>
  <c r="K78" i="40"/>
  <c r="G78" i="40"/>
  <c r="C78" i="40"/>
  <c r="W77" i="40"/>
  <c r="AD77" i="40"/>
  <c r="AB77" i="40"/>
  <c r="AC77" i="40"/>
  <c r="O77" i="40"/>
  <c r="K77" i="40"/>
  <c r="G77" i="40"/>
  <c r="C77" i="40"/>
  <c r="W76" i="40"/>
  <c r="AD76" i="40"/>
  <c r="AC76" i="40"/>
  <c r="O76" i="40"/>
  <c r="K76" i="40"/>
  <c r="G76" i="40"/>
  <c r="C76" i="40"/>
  <c r="W75" i="40"/>
  <c r="AC75" i="40"/>
  <c r="AD75" i="40"/>
  <c r="O75" i="40"/>
  <c r="K75" i="40"/>
  <c r="G75" i="40"/>
  <c r="C75" i="40"/>
  <c r="W74" i="40"/>
  <c r="AB74" i="40"/>
  <c r="AD74" i="40"/>
  <c r="AC74" i="40"/>
  <c r="O74" i="40"/>
  <c r="K74" i="40"/>
  <c r="G74" i="40"/>
  <c r="C74" i="40"/>
  <c r="W73" i="40"/>
  <c r="AD73" i="40"/>
  <c r="AB73" i="40"/>
  <c r="AC73" i="40"/>
  <c r="O73" i="40"/>
  <c r="K73" i="40"/>
  <c r="G73" i="40"/>
  <c r="C73" i="40"/>
  <c r="W72" i="40"/>
  <c r="AD72" i="40"/>
  <c r="AC72" i="40"/>
  <c r="O72" i="40"/>
  <c r="K72" i="40"/>
  <c r="G72" i="40"/>
  <c r="C72" i="40"/>
  <c r="W71" i="40"/>
  <c r="AC71" i="40"/>
  <c r="AD71" i="40"/>
  <c r="O71" i="40"/>
  <c r="K71" i="40"/>
  <c r="G71" i="40"/>
  <c r="C71" i="40"/>
  <c r="W70" i="40"/>
  <c r="AB70" i="40"/>
  <c r="AD70" i="40"/>
  <c r="AC70" i="40"/>
  <c r="O70" i="40"/>
  <c r="K70" i="40"/>
  <c r="G70" i="40"/>
  <c r="C70" i="40"/>
  <c r="W69" i="40"/>
  <c r="AD69" i="40"/>
  <c r="AB69" i="40"/>
  <c r="S69" i="40"/>
  <c r="AC69" i="40"/>
  <c r="O69" i="40"/>
  <c r="K69" i="40"/>
  <c r="G69" i="40"/>
  <c r="C69" i="40"/>
  <c r="W68" i="40"/>
  <c r="AD68" i="40"/>
  <c r="AC68" i="40"/>
  <c r="O68" i="40"/>
  <c r="K68" i="40"/>
  <c r="G68" i="40"/>
  <c r="C68" i="40"/>
  <c r="W67" i="40"/>
  <c r="AC67" i="40"/>
  <c r="AD67" i="40"/>
  <c r="O67" i="40"/>
  <c r="K67" i="40"/>
  <c r="G67" i="40"/>
  <c r="C67" i="40"/>
  <c r="W66" i="40"/>
  <c r="AB66" i="40"/>
  <c r="AD66" i="40"/>
  <c r="AC66" i="40"/>
  <c r="O66" i="40"/>
  <c r="K66" i="40"/>
  <c r="G66" i="40"/>
  <c r="C66" i="40"/>
  <c r="W65" i="40"/>
  <c r="AD65" i="40"/>
  <c r="AB65" i="40"/>
  <c r="AC65" i="40"/>
  <c r="O65" i="40"/>
  <c r="K65" i="40"/>
  <c r="G65" i="40"/>
  <c r="C65" i="40"/>
  <c r="W64" i="40"/>
  <c r="AD64" i="40"/>
  <c r="AC64" i="40"/>
  <c r="O64" i="40"/>
  <c r="K64" i="40"/>
  <c r="G64" i="40"/>
  <c r="C64" i="40"/>
  <c r="W63" i="40"/>
  <c r="AC63" i="40"/>
  <c r="AD63" i="40"/>
  <c r="O63" i="40"/>
  <c r="K63" i="40"/>
  <c r="G63" i="40"/>
  <c r="C63" i="40"/>
  <c r="W62" i="40"/>
  <c r="AB62" i="40"/>
  <c r="AD62" i="40"/>
  <c r="AC62" i="40"/>
  <c r="O62" i="40"/>
  <c r="K62" i="40"/>
  <c r="G62" i="40"/>
  <c r="C62" i="40"/>
  <c r="W61" i="40"/>
  <c r="AD61" i="40"/>
  <c r="AB61" i="40"/>
  <c r="AC61" i="40"/>
  <c r="O61" i="40"/>
  <c r="K61" i="40"/>
  <c r="G61" i="40"/>
  <c r="C61" i="40"/>
  <c r="W60" i="40"/>
  <c r="AD60" i="40"/>
  <c r="AC60" i="40"/>
  <c r="O60" i="40"/>
  <c r="K60" i="40"/>
  <c r="G60" i="40"/>
  <c r="C60" i="40"/>
  <c r="W59" i="40"/>
  <c r="AC59" i="40"/>
  <c r="AD59" i="40"/>
  <c r="O59" i="40"/>
  <c r="K59" i="40"/>
  <c r="G59" i="40"/>
  <c r="C59" i="40"/>
  <c r="W58" i="40"/>
  <c r="AB58" i="40"/>
  <c r="AD58" i="40"/>
  <c r="AC58" i="40"/>
  <c r="O58" i="40"/>
  <c r="K58" i="40"/>
  <c r="G58" i="40"/>
  <c r="C58" i="40"/>
  <c r="W57" i="40"/>
  <c r="AD57" i="40"/>
  <c r="AB57" i="40"/>
  <c r="S57" i="40"/>
  <c r="AC57" i="40"/>
  <c r="O57" i="40"/>
  <c r="K57" i="40"/>
  <c r="G57" i="40"/>
  <c r="C57" i="40"/>
  <c r="W56" i="40"/>
  <c r="AD56" i="40"/>
  <c r="AC56" i="40"/>
  <c r="O56" i="40"/>
  <c r="K56" i="40"/>
  <c r="G56" i="40"/>
  <c r="C56" i="40"/>
  <c r="W55" i="40"/>
  <c r="AC55" i="40"/>
  <c r="AD55" i="40"/>
  <c r="O55" i="40"/>
  <c r="K55" i="40"/>
  <c r="G55" i="40"/>
  <c r="C55" i="40"/>
  <c r="W54" i="40"/>
  <c r="AB54" i="40"/>
  <c r="AD54" i="40"/>
  <c r="AC54" i="40"/>
  <c r="O54" i="40"/>
  <c r="K54" i="40"/>
  <c r="G54" i="40"/>
  <c r="C54" i="40"/>
  <c r="W53" i="40"/>
  <c r="AD53" i="40"/>
  <c r="AB53" i="40"/>
  <c r="AC53" i="40"/>
  <c r="O53" i="40"/>
  <c r="K53" i="40"/>
  <c r="G53" i="40"/>
  <c r="C53" i="40"/>
  <c r="W52" i="40"/>
  <c r="AD52" i="40"/>
  <c r="AC52" i="40"/>
  <c r="O52" i="40"/>
  <c r="K52" i="40"/>
  <c r="G52" i="40"/>
  <c r="C52" i="40"/>
  <c r="W51" i="40"/>
  <c r="AC51" i="40"/>
  <c r="AD51" i="40"/>
  <c r="O51" i="40"/>
  <c r="K51" i="40"/>
  <c r="G51" i="40"/>
  <c r="C51" i="40"/>
  <c r="W50" i="40"/>
  <c r="AB50" i="40"/>
  <c r="AD50" i="40"/>
  <c r="AC50" i="40"/>
  <c r="O50" i="40"/>
  <c r="K50" i="40"/>
  <c r="G50" i="40"/>
  <c r="C50" i="40"/>
  <c r="W49" i="40"/>
  <c r="AD49" i="40"/>
  <c r="AB49" i="40"/>
  <c r="S49" i="40"/>
  <c r="AC49" i="40"/>
  <c r="O49" i="40"/>
  <c r="K49" i="40"/>
  <c r="G49" i="40"/>
  <c r="C49" i="40"/>
  <c r="W48" i="40"/>
  <c r="AD48" i="40"/>
  <c r="AC48" i="40"/>
  <c r="O48" i="40"/>
  <c r="K48" i="40"/>
  <c r="G48" i="40"/>
  <c r="C48" i="40"/>
  <c r="W47" i="40"/>
  <c r="AC47" i="40"/>
  <c r="AD47" i="40"/>
  <c r="O47" i="40"/>
  <c r="K47" i="40"/>
  <c r="G47" i="40"/>
  <c r="C47" i="40"/>
  <c r="W46" i="40"/>
  <c r="AB46" i="40"/>
  <c r="AD46" i="40"/>
  <c r="AC46" i="40"/>
  <c r="O46" i="40"/>
  <c r="K46" i="40"/>
  <c r="G46" i="40"/>
  <c r="C46" i="40"/>
  <c r="W45" i="40"/>
  <c r="AD45" i="40"/>
  <c r="AB45" i="40"/>
  <c r="AC45" i="40"/>
  <c r="O45" i="40"/>
  <c r="K45" i="40"/>
  <c r="G45" i="40"/>
  <c r="C45" i="40"/>
  <c r="W44" i="40"/>
  <c r="AD44" i="40"/>
  <c r="AC44" i="40"/>
  <c r="O44" i="40"/>
  <c r="K44" i="40"/>
  <c r="G44" i="40"/>
  <c r="C44" i="40"/>
  <c r="W43" i="40"/>
  <c r="AC43" i="40"/>
  <c r="AD43" i="40"/>
  <c r="O43" i="40"/>
  <c r="K43" i="40"/>
  <c r="G43" i="40"/>
  <c r="C43" i="40"/>
  <c r="W42" i="40"/>
  <c r="AC42" i="40"/>
  <c r="AB42" i="40"/>
  <c r="AD42" i="40"/>
  <c r="O42" i="40"/>
  <c r="K42" i="40"/>
  <c r="G42" i="40"/>
  <c r="C42" i="40"/>
  <c r="W41" i="40"/>
  <c r="AD41" i="40"/>
  <c r="AB41" i="40"/>
  <c r="AC41" i="40"/>
  <c r="O41" i="40"/>
  <c r="K41" i="40"/>
  <c r="G41" i="40"/>
  <c r="C41" i="40"/>
  <c r="W40" i="40"/>
  <c r="AD40" i="40"/>
  <c r="AC40" i="40"/>
  <c r="K40" i="40"/>
  <c r="G40" i="40"/>
  <c r="C40" i="40"/>
  <c r="W39" i="40"/>
  <c r="AC39" i="40"/>
  <c r="AD39" i="40"/>
  <c r="O39" i="40"/>
  <c r="G39" i="40"/>
  <c r="C39" i="40"/>
  <c r="W38" i="40"/>
  <c r="AC38" i="40"/>
  <c r="AB38" i="40"/>
  <c r="AD38" i="40"/>
  <c r="O38" i="40"/>
  <c r="K38" i="40"/>
  <c r="G38" i="40"/>
  <c r="C38" i="40"/>
  <c r="W37" i="40"/>
  <c r="AD37" i="40"/>
  <c r="AB37" i="40"/>
  <c r="AC37" i="40"/>
  <c r="K37" i="40"/>
  <c r="G37" i="40"/>
  <c r="C37" i="40"/>
  <c r="W36" i="40"/>
  <c r="AD36" i="40"/>
  <c r="AC36" i="40"/>
  <c r="K36" i="40"/>
  <c r="G36" i="40"/>
  <c r="C36" i="40"/>
  <c r="W35" i="40"/>
  <c r="AC35" i="40"/>
  <c r="AD35" i="40"/>
  <c r="K35" i="40"/>
  <c r="G35" i="40"/>
  <c r="C35" i="40"/>
  <c r="W34" i="40"/>
  <c r="AC34" i="40"/>
  <c r="AB34" i="40"/>
  <c r="AD34" i="40"/>
  <c r="O34" i="40"/>
  <c r="K34" i="40"/>
  <c r="G34" i="40"/>
  <c r="C34" i="40"/>
  <c r="W33" i="40"/>
  <c r="AD33" i="40"/>
  <c r="AB33" i="40"/>
  <c r="AC33" i="40"/>
  <c r="G33" i="40"/>
  <c r="C33" i="40"/>
  <c r="W32" i="40"/>
  <c r="AD32" i="40"/>
  <c r="AC32" i="40"/>
  <c r="K32" i="40"/>
  <c r="G32" i="40"/>
  <c r="C32" i="40"/>
  <c r="W31" i="40"/>
  <c r="AC31" i="40"/>
  <c r="AD31" i="40"/>
  <c r="O31" i="40"/>
  <c r="G31" i="40"/>
  <c r="C31" i="40"/>
  <c r="W30" i="40"/>
  <c r="AC30" i="40"/>
  <c r="AB30" i="40"/>
  <c r="AD30" i="40"/>
  <c r="O30" i="40"/>
  <c r="K30" i="40"/>
  <c r="G30" i="40"/>
  <c r="C30" i="40"/>
  <c r="W29" i="40"/>
  <c r="AD29" i="40"/>
  <c r="AB29" i="40"/>
  <c r="AC29" i="40"/>
  <c r="O29" i="40"/>
  <c r="K29" i="40"/>
  <c r="G29" i="40"/>
  <c r="C29" i="40"/>
  <c r="W28" i="40"/>
  <c r="AD28" i="40"/>
  <c r="AC28" i="40"/>
  <c r="K28" i="40"/>
  <c r="G28" i="40"/>
  <c r="C28" i="40"/>
  <c r="W27" i="40"/>
  <c r="AC27" i="40"/>
  <c r="AD27" i="40"/>
  <c r="K27" i="40"/>
  <c r="G27" i="40"/>
  <c r="C27" i="40"/>
  <c r="W26" i="40"/>
  <c r="AC26" i="40"/>
  <c r="AB26" i="40"/>
  <c r="O26" i="40"/>
  <c r="G26" i="40"/>
  <c r="C26" i="40"/>
  <c r="W25" i="40"/>
  <c r="AB25" i="40"/>
  <c r="O25" i="40"/>
  <c r="AC25" i="40"/>
  <c r="K25" i="40"/>
  <c r="G25" i="40"/>
  <c r="C25" i="40"/>
  <c r="W24" i="40"/>
  <c r="AB24" i="40"/>
  <c r="AD24" i="40"/>
  <c r="AC24" i="40"/>
  <c r="K24" i="40"/>
  <c r="G24" i="40"/>
  <c r="C24" i="40"/>
  <c r="W23" i="40"/>
  <c r="AC23" i="40"/>
  <c r="AD23" i="40"/>
  <c r="O23" i="40"/>
  <c r="K23" i="40"/>
  <c r="G23" i="40"/>
  <c r="C23" i="40"/>
  <c r="W22" i="40"/>
  <c r="AD22" i="40"/>
  <c r="AB22" i="40"/>
  <c r="O22" i="40"/>
  <c r="K22" i="40"/>
  <c r="G22" i="40"/>
  <c r="C22" i="40"/>
  <c r="W21" i="40"/>
  <c r="AD21" i="40"/>
  <c r="AC21" i="40"/>
  <c r="AB21" i="40"/>
  <c r="S21" i="40"/>
  <c r="K21" i="40"/>
  <c r="G21" i="40"/>
  <c r="C21" i="40"/>
  <c r="W20" i="40"/>
  <c r="AC20" i="40"/>
  <c r="AD20" i="40"/>
  <c r="O20" i="40"/>
  <c r="K20" i="40"/>
  <c r="G20" i="40"/>
  <c r="C20" i="40"/>
  <c r="W19" i="40"/>
  <c r="AB19" i="40"/>
  <c r="O19" i="40"/>
  <c r="AC19" i="40"/>
  <c r="K19" i="40"/>
  <c r="G19" i="40"/>
  <c r="C19" i="40"/>
  <c r="W18" i="40"/>
  <c r="AD18" i="40"/>
  <c r="AB18" i="40"/>
  <c r="O18" i="40"/>
  <c r="K18" i="40"/>
  <c r="G18" i="40"/>
  <c r="C18" i="40"/>
  <c r="W17" i="40"/>
  <c r="AC17" i="40"/>
  <c r="AD17" i="40"/>
  <c r="AB17" i="40"/>
  <c r="K17" i="40"/>
  <c r="G17" i="40"/>
  <c r="C17" i="40"/>
  <c r="W16" i="40"/>
  <c r="AD16" i="40"/>
  <c r="AC16" i="40"/>
  <c r="O16" i="40"/>
  <c r="G16" i="40"/>
  <c r="C16" i="40"/>
  <c r="W15" i="40"/>
  <c r="AD15" i="40"/>
  <c r="AB15" i="40"/>
  <c r="G15" i="40"/>
  <c r="C15" i="40"/>
  <c r="W14" i="40"/>
  <c r="AD14" i="40"/>
  <c r="AB14" i="40"/>
  <c r="K14" i="40"/>
  <c r="G14" i="40"/>
  <c r="C14" i="40"/>
  <c r="W13" i="40"/>
  <c r="AD13" i="40"/>
  <c r="AC13" i="40"/>
  <c r="AB13" i="40"/>
  <c r="G13" i="40"/>
  <c r="C13" i="40"/>
  <c r="W12" i="40"/>
  <c r="O12" i="40"/>
  <c r="G12" i="40"/>
  <c r="C12" i="40"/>
  <c r="W11" i="40"/>
  <c r="Q10" i="40"/>
  <c r="AF14" i="22"/>
  <c r="AB11" i="40"/>
  <c r="G11" i="40"/>
  <c r="C11" i="40"/>
  <c r="J10" i="40"/>
  <c r="I10" i="40"/>
  <c r="H10" i="40"/>
  <c r="F10" i="40"/>
  <c r="U14" i="22"/>
  <c r="E10" i="40"/>
  <c r="D10" i="40"/>
  <c r="S14" i="22"/>
  <c r="W107" i="39"/>
  <c r="AD107" i="39"/>
  <c r="AC107" i="39"/>
  <c r="O107" i="39"/>
  <c r="K107" i="39"/>
  <c r="G107" i="39"/>
  <c r="C107" i="39"/>
  <c r="W106" i="39"/>
  <c r="AC106" i="39"/>
  <c r="AB106" i="39"/>
  <c r="AD106" i="39"/>
  <c r="O106" i="39"/>
  <c r="K106" i="39"/>
  <c r="G106" i="39"/>
  <c r="C106" i="39"/>
  <c r="W105" i="39"/>
  <c r="AD105" i="39"/>
  <c r="AB105" i="39"/>
  <c r="S105" i="39"/>
  <c r="AC105" i="39"/>
  <c r="O105" i="39"/>
  <c r="K105" i="39"/>
  <c r="G105" i="39"/>
  <c r="C105" i="39"/>
  <c r="W104" i="39"/>
  <c r="AD104" i="39"/>
  <c r="AC104" i="39"/>
  <c r="K104" i="39"/>
  <c r="G104" i="39"/>
  <c r="C104" i="39"/>
  <c r="W103" i="39"/>
  <c r="AD103" i="39"/>
  <c r="AC103" i="39"/>
  <c r="O103" i="39"/>
  <c r="K103" i="39"/>
  <c r="G103" i="39"/>
  <c r="C103" i="39"/>
  <c r="W102" i="39"/>
  <c r="AC102" i="39"/>
  <c r="AB102" i="39"/>
  <c r="O102" i="39"/>
  <c r="K102" i="39"/>
  <c r="G102" i="39"/>
  <c r="C102" i="39"/>
  <c r="W101" i="39"/>
  <c r="AD101" i="39"/>
  <c r="AB101" i="39"/>
  <c r="AC101" i="39"/>
  <c r="O101" i="39"/>
  <c r="K101" i="39"/>
  <c r="G101" i="39"/>
  <c r="C101" i="39"/>
  <c r="W100" i="39"/>
  <c r="AD100" i="39"/>
  <c r="AC100" i="39"/>
  <c r="K100" i="39"/>
  <c r="G100" i="39"/>
  <c r="C100" i="39"/>
  <c r="W99" i="39"/>
  <c r="AC99" i="39"/>
  <c r="AD99" i="39"/>
  <c r="O99" i="39"/>
  <c r="K99" i="39"/>
  <c r="G99" i="39"/>
  <c r="C99" i="39"/>
  <c r="W98" i="39"/>
  <c r="AC98" i="39"/>
  <c r="AB98" i="39"/>
  <c r="AD98" i="39"/>
  <c r="O98" i="39"/>
  <c r="K98" i="39"/>
  <c r="G98" i="39"/>
  <c r="C98" i="39"/>
  <c r="W97" i="39"/>
  <c r="AD97" i="39"/>
  <c r="AB97" i="39"/>
  <c r="AC97" i="39"/>
  <c r="O97" i="39"/>
  <c r="K97" i="39"/>
  <c r="G97" i="39"/>
  <c r="C97" i="39"/>
  <c r="W96" i="39"/>
  <c r="AD96" i="39"/>
  <c r="AC96" i="39"/>
  <c r="K96" i="39"/>
  <c r="G96" i="39"/>
  <c r="C96" i="39"/>
  <c r="W95" i="39"/>
  <c r="AC95" i="39"/>
  <c r="AD95" i="39"/>
  <c r="O95" i="39"/>
  <c r="K95" i="39"/>
  <c r="G95" i="39"/>
  <c r="C95" i="39"/>
  <c r="W94" i="39"/>
  <c r="AC94" i="39"/>
  <c r="AB94" i="39"/>
  <c r="O94" i="39"/>
  <c r="G94" i="39"/>
  <c r="C94" i="39"/>
  <c r="W93" i="39"/>
  <c r="AD93" i="39"/>
  <c r="AB93" i="39"/>
  <c r="AC93" i="39"/>
  <c r="O93" i="39"/>
  <c r="K93" i="39"/>
  <c r="G93" i="39"/>
  <c r="C93" i="39"/>
  <c r="W92" i="39"/>
  <c r="AD92" i="39"/>
  <c r="AC92" i="39"/>
  <c r="O92" i="39"/>
  <c r="K92" i="39"/>
  <c r="G92" i="39"/>
  <c r="C92" i="39"/>
  <c r="W91" i="39"/>
  <c r="AC91" i="39"/>
  <c r="AD91" i="39"/>
  <c r="O91" i="39"/>
  <c r="K91" i="39"/>
  <c r="G91" i="39"/>
  <c r="C91" i="39"/>
  <c r="W90" i="39"/>
  <c r="AC90" i="39"/>
  <c r="AB90" i="39"/>
  <c r="O90" i="39"/>
  <c r="K90" i="39"/>
  <c r="G90" i="39"/>
  <c r="C90" i="39"/>
  <c r="W89" i="39"/>
  <c r="AD89" i="39"/>
  <c r="AB89" i="39"/>
  <c r="AC89" i="39"/>
  <c r="O89" i="39"/>
  <c r="K89" i="39"/>
  <c r="G89" i="39"/>
  <c r="C89" i="39"/>
  <c r="W88" i="39"/>
  <c r="AD88" i="39"/>
  <c r="AC88" i="39"/>
  <c r="O88" i="39"/>
  <c r="K88" i="39"/>
  <c r="G88" i="39"/>
  <c r="C88" i="39"/>
  <c r="W87" i="39"/>
  <c r="AC87" i="39"/>
  <c r="AD87" i="39"/>
  <c r="O87" i="39"/>
  <c r="K87" i="39"/>
  <c r="G87" i="39"/>
  <c r="C87" i="39"/>
  <c r="W86" i="39"/>
  <c r="AC86" i="39"/>
  <c r="AB86" i="39"/>
  <c r="O86" i="39"/>
  <c r="K86" i="39"/>
  <c r="G86" i="39"/>
  <c r="C86" i="39"/>
  <c r="W85" i="39"/>
  <c r="AD85" i="39"/>
  <c r="AB85" i="39"/>
  <c r="S85" i="39"/>
  <c r="AC85" i="39"/>
  <c r="O85" i="39"/>
  <c r="K85" i="39"/>
  <c r="G85" i="39"/>
  <c r="C85" i="39"/>
  <c r="W84" i="39"/>
  <c r="AD84" i="39"/>
  <c r="AC84" i="39"/>
  <c r="K84" i="39"/>
  <c r="G84" i="39"/>
  <c r="C84" i="39"/>
  <c r="W83" i="39"/>
  <c r="AC83" i="39"/>
  <c r="AD83" i="39"/>
  <c r="O83" i="39"/>
  <c r="K83" i="39"/>
  <c r="G83" i="39"/>
  <c r="C83" i="39"/>
  <c r="W82" i="39"/>
  <c r="AC82" i="39"/>
  <c r="AB82" i="39"/>
  <c r="O82" i="39"/>
  <c r="G82" i="39"/>
  <c r="C82" i="39"/>
  <c r="W81" i="39"/>
  <c r="AD81" i="39"/>
  <c r="AB81" i="39"/>
  <c r="AC81" i="39"/>
  <c r="O81" i="39"/>
  <c r="K81" i="39"/>
  <c r="G81" i="39"/>
  <c r="C81" i="39"/>
  <c r="W80" i="39"/>
  <c r="AD80" i="39"/>
  <c r="AC80" i="39"/>
  <c r="O80" i="39"/>
  <c r="K80" i="39"/>
  <c r="G80" i="39"/>
  <c r="C80" i="39"/>
  <c r="W79" i="39"/>
  <c r="AC79" i="39"/>
  <c r="AD79" i="39"/>
  <c r="O79" i="39"/>
  <c r="K79" i="39"/>
  <c r="G79" i="39"/>
  <c r="C79" i="39"/>
  <c r="W78" i="39"/>
  <c r="AC78" i="39"/>
  <c r="AB78" i="39"/>
  <c r="O78" i="39"/>
  <c r="K78" i="39"/>
  <c r="G78" i="39"/>
  <c r="C78" i="39"/>
  <c r="W77" i="39"/>
  <c r="AD77" i="39"/>
  <c r="AB77" i="39"/>
  <c r="AC77" i="39"/>
  <c r="O77" i="39"/>
  <c r="K77" i="39"/>
  <c r="G77" i="39"/>
  <c r="C77" i="39"/>
  <c r="W76" i="39"/>
  <c r="AD76" i="39"/>
  <c r="AC76" i="39"/>
  <c r="K76" i="39"/>
  <c r="G76" i="39"/>
  <c r="C76" i="39"/>
  <c r="W75" i="39"/>
  <c r="AC75" i="39"/>
  <c r="AD75" i="39"/>
  <c r="O75" i="39"/>
  <c r="K75" i="39"/>
  <c r="G75" i="39"/>
  <c r="C75" i="39"/>
  <c r="W74" i="39"/>
  <c r="AC74" i="39"/>
  <c r="AB74" i="39"/>
  <c r="O74" i="39"/>
  <c r="G74" i="39"/>
  <c r="C74" i="39"/>
  <c r="W73" i="39"/>
  <c r="AD73" i="39"/>
  <c r="AB73" i="39"/>
  <c r="AC73" i="39"/>
  <c r="O73" i="39"/>
  <c r="K73" i="39"/>
  <c r="G73" i="39"/>
  <c r="C73" i="39"/>
  <c r="W72" i="39"/>
  <c r="AD72" i="39"/>
  <c r="AC72" i="39"/>
  <c r="K72" i="39"/>
  <c r="G72" i="39"/>
  <c r="C72" i="39"/>
  <c r="W71" i="39"/>
  <c r="AC71" i="39"/>
  <c r="AD71" i="39"/>
  <c r="O71" i="39"/>
  <c r="K71" i="39"/>
  <c r="G71" i="39"/>
  <c r="C71" i="39"/>
  <c r="W70" i="39"/>
  <c r="AC70" i="39"/>
  <c r="AB70" i="39"/>
  <c r="O70" i="39"/>
  <c r="G70" i="39"/>
  <c r="C70" i="39"/>
  <c r="W69" i="39"/>
  <c r="AD69" i="39"/>
  <c r="AB69" i="39"/>
  <c r="AC69" i="39"/>
  <c r="O69" i="39"/>
  <c r="K69" i="39"/>
  <c r="G69" i="39"/>
  <c r="C69" i="39"/>
  <c r="W68" i="39"/>
  <c r="AD68" i="39"/>
  <c r="AC68" i="39"/>
  <c r="O68" i="39"/>
  <c r="K68" i="39"/>
  <c r="G68" i="39"/>
  <c r="C68" i="39"/>
  <c r="W67" i="39"/>
  <c r="AC67" i="39"/>
  <c r="AD67" i="39"/>
  <c r="O67" i="39"/>
  <c r="K67" i="39"/>
  <c r="G67" i="39"/>
  <c r="C67" i="39"/>
  <c r="W66" i="39"/>
  <c r="AC66" i="39"/>
  <c r="AB66" i="39"/>
  <c r="O66" i="39"/>
  <c r="K66" i="39"/>
  <c r="G66" i="39"/>
  <c r="C66" i="39"/>
  <c r="W65" i="39"/>
  <c r="AD65" i="39"/>
  <c r="AB65" i="39"/>
  <c r="AC65" i="39"/>
  <c r="O65" i="39"/>
  <c r="K65" i="39"/>
  <c r="G65" i="39"/>
  <c r="C65" i="39"/>
  <c r="W64" i="39"/>
  <c r="AD64" i="39"/>
  <c r="AC64" i="39"/>
  <c r="K64" i="39"/>
  <c r="G64" i="39"/>
  <c r="C64" i="39"/>
  <c r="W63" i="39"/>
  <c r="AC63" i="39"/>
  <c r="AD63" i="39"/>
  <c r="O63" i="39"/>
  <c r="K63" i="39"/>
  <c r="G63" i="39"/>
  <c r="C63" i="39"/>
  <c r="W62" i="39"/>
  <c r="AC62" i="39"/>
  <c r="AB62" i="39"/>
  <c r="O62" i="39"/>
  <c r="G62" i="39"/>
  <c r="C62" i="39"/>
  <c r="W61" i="39"/>
  <c r="AD61" i="39"/>
  <c r="AB61" i="39"/>
  <c r="AC61" i="39"/>
  <c r="O61" i="39"/>
  <c r="K61" i="39"/>
  <c r="G61" i="39"/>
  <c r="C61" i="39"/>
  <c r="W60" i="39"/>
  <c r="AD60" i="39"/>
  <c r="AC60" i="39"/>
  <c r="O60" i="39"/>
  <c r="K60" i="39"/>
  <c r="G60" i="39"/>
  <c r="C60" i="39"/>
  <c r="W59" i="39"/>
  <c r="AC59" i="39"/>
  <c r="AD59" i="39"/>
  <c r="O59" i="39"/>
  <c r="K59" i="39"/>
  <c r="G59" i="39"/>
  <c r="C59" i="39"/>
  <c r="W58" i="39"/>
  <c r="AC58" i="39"/>
  <c r="AB58" i="39"/>
  <c r="O58" i="39"/>
  <c r="G58" i="39"/>
  <c r="C58" i="39"/>
  <c r="W57" i="39"/>
  <c r="AD57" i="39"/>
  <c r="AB57" i="39"/>
  <c r="AC57" i="39"/>
  <c r="O57" i="39"/>
  <c r="K57" i="39"/>
  <c r="G57" i="39"/>
  <c r="C57" i="39"/>
  <c r="W56" i="39"/>
  <c r="AD56" i="39"/>
  <c r="AC56" i="39"/>
  <c r="O56" i="39"/>
  <c r="K56" i="39"/>
  <c r="G56" i="39"/>
  <c r="C56" i="39"/>
  <c r="W55" i="39"/>
  <c r="AC55" i="39"/>
  <c r="AD55" i="39"/>
  <c r="O55" i="39"/>
  <c r="K55" i="39"/>
  <c r="G55" i="39"/>
  <c r="C55" i="39"/>
  <c r="W54" i="39"/>
  <c r="AC54" i="39"/>
  <c r="AB54" i="39"/>
  <c r="O54" i="39"/>
  <c r="K54" i="39"/>
  <c r="G54" i="39"/>
  <c r="C54" i="39"/>
  <c r="W53" i="39"/>
  <c r="AD53" i="39"/>
  <c r="AB53" i="39"/>
  <c r="S53" i="39"/>
  <c r="AC53" i="39"/>
  <c r="O53" i="39"/>
  <c r="K53" i="39"/>
  <c r="G53" i="39"/>
  <c r="C53" i="39"/>
  <c r="W52" i="39"/>
  <c r="AD52" i="39"/>
  <c r="AC52" i="39"/>
  <c r="K52" i="39"/>
  <c r="G52" i="39"/>
  <c r="C52" i="39"/>
  <c r="W51" i="39"/>
  <c r="AC51" i="39"/>
  <c r="AD51" i="39"/>
  <c r="O51" i="39"/>
  <c r="K51" i="39"/>
  <c r="G51" i="39"/>
  <c r="C51" i="39"/>
  <c r="W50" i="39"/>
  <c r="AC50" i="39"/>
  <c r="AB50" i="39"/>
  <c r="O50" i="39"/>
  <c r="G50" i="39"/>
  <c r="C50" i="39"/>
  <c r="W49" i="39"/>
  <c r="AD49" i="39"/>
  <c r="AB49" i="39"/>
  <c r="AC49" i="39"/>
  <c r="O49" i="39"/>
  <c r="K49" i="39"/>
  <c r="G49" i="39"/>
  <c r="C49" i="39"/>
  <c r="W48" i="39"/>
  <c r="AD48" i="39"/>
  <c r="AC48" i="39"/>
  <c r="O48" i="39"/>
  <c r="K48" i="39"/>
  <c r="G48" i="39"/>
  <c r="C48" i="39"/>
  <c r="W47" i="39"/>
  <c r="AC47" i="39"/>
  <c r="AD47" i="39"/>
  <c r="O47" i="39"/>
  <c r="K47" i="39"/>
  <c r="G47" i="39"/>
  <c r="C47" i="39"/>
  <c r="W46" i="39"/>
  <c r="AC46" i="39"/>
  <c r="AB46" i="39"/>
  <c r="O46" i="39"/>
  <c r="K46" i="39"/>
  <c r="G46" i="39"/>
  <c r="C46" i="39"/>
  <c r="W45" i="39"/>
  <c r="AD45" i="39"/>
  <c r="AB45" i="39"/>
  <c r="AC45" i="39"/>
  <c r="O45" i="39"/>
  <c r="K45" i="39"/>
  <c r="G45" i="39"/>
  <c r="C45" i="39"/>
  <c r="W44" i="39"/>
  <c r="AD44" i="39"/>
  <c r="AC44" i="39"/>
  <c r="K44" i="39"/>
  <c r="G44" i="39"/>
  <c r="C44" i="39"/>
  <c r="W43" i="39"/>
  <c r="AC43" i="39"/>
  <c r="AD43" i="39"/>
  <c r="O43" i="39"/>
  <c r="K43" i="39"/>
  <c r="G43" i="39"/>
  <c r="C43" i="39"/>
  <c r="W42" i="39"/>
  <c r="AC42" i="39"/>
  <c r="AB42" i="39"/>
  <c r="O42" i="39"/>
  <c r="G42" i="39"/>
  <c r="C42" i="39"/>
  <c r="W41" i="39"/>
  <c r="AD41" i="39"/>
  <c r="AB41" i="39"/>
  <c r="AC41" i="39"/>
  <c r="O41" i="39"/>
  <c r="K41" i="39"/>
  <c r="G41" i="39"/>
  <c r="C41" i="39"/>
  <c r="W40" i="39"/>
  <c r="AD40" i="39"/>
  <c r="AC40" i="39"/>
  <c r="K40" i="39"/>
  <c r="G40" i="39"/>
  <c r="C40" i="39"/>
  <c r="W39" i="39"/>
  <c r="AC39" i="39"/>
  <c r="AD39" i="39"/>
  <c r="O39" i="39"/>
  <c r="K39" i="39"/>
  <c r="G39" i="39"/>
  <c r="C39" i="39"/>
  <c r="W38" i="39"/>
  <c r="AC38" i="39"/>
  <c r="AB38" i="39"/>
  <c r="AD38" i="39"/>
  <c r="O38" i="39"/>
  <c r="G38" i="39"/>
  <c r="C38" i="39"/>
  <c r="W37" i="39"/>
  <c r="AD37" i="39"/>
  <c r="AB37" i="39"/>
  <c r="AC37" i="39"/>
  <c r="O37" i="39"/>
  <c r="K37" i="39"/>
  <c r="G37" i="39"/>
  <c r="C37" i="39"/>
  <c r="W36" i="39"/>
  <c r="AD36" i="39"/>
  <c r="AC36" i="39"/>
  <c r="K36" i="39"/>
  <c r="G36" i="39"/>
  <c r="C36" i="39"/>
  <c r="W35" i="39"/>
  <c r="AC35" i="39"/>
  <c r="AD35" i="39"/>
  <c r="K35" i="39"/>
  <c r="G35" i="39"/>
  <c r="C35" i="39"/>
  <c r="W34" i="39"/>
  <c r="AC34" i="39"/>
  <c r="AB34" i="39"/>
  <c r="AD34" i="39"/>
  <c r="K34" i="39"/>
  <c r="G34" i="39"/>
  <c r="C34" i="39"/>
  <c r="W33" i="39"/>
  <c r="AD33" i="39"/>
  <c r="AB33" i="39"/>
  <c r="AC33" i="39"/>
  <c r="O33" i="39"/>
  <c r="G33" i="39"/>
  <c r="C33" i="39"/>
  <c r="W32" i="39"/>
  <c r="AD32" i="39"/>
  <c r="AC32" i="39"/>
  <c r="K32" i="39"/>
  <c r="G32" i="39"/>
  <c r="C32" i="39"/>
  <c r="W31" i="39"/>
  <c r="AC31" i="39"/>
  <c r="AD31" i="39"/>
  <c r="K31" i="39"/>
  <c r="G31" i="39"/>
  <c r="C31" i="39"/>
  <c r="W30" i="39"/>
  <c r="AC30" i="39"/>
  <c r="AB30" i="39"/>
  <c r="G30" i="39"/>
  <c r="C30" i="39"/>
  <c r="W29" i="39"/>
  <c r="AD29" i="39"/>
  <c r="AB29" i="39"/>
  <c r="AC29" i="39"/>
  <c r="O29" i="39"/>
  <c r="G29" i="39"/>
  <c r="C29" i="39"/>
  <c r="W28" i="39"/>
  <c r="AD28" i="39"/>
  <c r="AC28" i="39"/>
  <c r="K28" i="39"/>
  <c r="G28" i="39"/>
  <c r="C28" i="39"/>
  <c r="W27" i="39"/>
  <c r="AC27" i="39"/>
  <c r="AD27" i="39"/>
  <c r="K27" i="39"/>
  <c r="G27" i="39"/>
  <c r="C27" i="39"/>
  <c r="W26" i="39"/>
  <c r="AC26" i="39"/>
  <c r="AB26" i="39"/>
  <c r="AD26" i="39"/>
  <c r="K26" i="39"/>
  <c r="G26" i="39"/>
  <c r="C26" i="39"/>
  <c r="W25" i="39"/>
  <c r="AB25" i="39"/>
  <c r="AD25" i="39"/>
  <c r="AC25" i="39"/>
  <c r="G25" i="39"/>
  <c r="C25" i="39"/>
  <c r="W24" i="39"/>
  <c r="AD24" i="39"/>
  <c r="AC24" i="39"/>
  <c r="AB24" i="39"/>
  <c r="K24" i="39"/>
  <c r="G24" i="39"/>
  <c r="C24" i="39"/>
  <c r="W23" i="39"/>
  <c r="AC23" i="39"/>
  <c r="AB23" i="39"/>
  <c r="O23" i="39"/>
  <c r="K23" i="39"/>
  <c r="G23" i="39"/>
  <c r="C23" i="39"/>
  <c r="W22" i="39"/>
  <c r="AD22" i="39"/>
  <c r="AC22" i="39"/>
  <c r="AB22" i="39"/>
  <c r="O22" i="39"/>
  <c r="K22" i="39"/>
  <c r="G22" i="39"/>
  <c r="C22" i="39"/>
  <c r="W21" i="39"/>
  <c r="AD21" i="39"/>
  <c r="AC21" i="39"/>
  <c r="AB21" i="39"/>
  <c r="O21" i="39"/>
  <c r="K21" i="39"/>
  <c r="G21" i="39"/>
  <c r="C21" i="39"/>
  <c r="W20" i="39"/>
  <c r="AD20" i="39"/>
  <c r="O20" i="39"/>
  <c r="AB20" i="39"/>
  <c r="K20" i="39"/>
  <c r="G20" i="39"/>
  <c r="C20" i="39"/>
  <c r="W19" i="39"/>
  <c r="AD19" i="39"/>
  <c r="AC19" i="39"/>
  <c r="O19" i="39"/>
  <c r="K19" i="39"/>
  <c r="G19" i="39"/>
  <c r="C19" i="39"/>
  <c r="W18" i="39"/>
  <c r="AC18" i="39"/>
  <c r="AB18" i="39"/>
  <c r="AD18" i="39"/>
  <c r="O18" i="39"/>
  <c r="K18" i="39"/>
  <c r="G18" i="39"/>
  <c r="C18" i="39"/>
  <c r="W17" i="39"/>
  <c r="AC17" i="39"/>
  <c r="AD17" i="39"/>
  <c r="AB17" i="39"/>
  <c r="K17" i="39"/>
  <c r="G17" i="39"/>
  <c r="C17" i="39"/>
  <c r="W16" i="39"/>
  <c r="AD16" i="39"/>
  <c r="AB16" i="39"/>
  <c r="G16" i="39"/>
  <c r="C16" i="39"/>
  <c r="W15" i="39"/>
  <c r="AD15" i="39"/>
  <c r="AC15" i="39"/>
  <c r="G15" i="39"/>
  <c r="C15" i="39"/>
  <c r="W14" i="39"/>
  <c r="AD14" i="39"/>
  <c r="AC14" i="39"/>
  <c r="G14" i="39"/>
  <c r="C14" i="39"/>
  <c r="W13" i="39"/>
  <c r="G13" i="39"/>
  <c r="C13" i="39"/>
  <c r="G12" i="39"/>
  <c r="C12" i="39"/>
  <c r="W11" i="39"/>
  <c r="AD11" i="39"/>
  <c r="K11" i="39"/>
  <c r="G11" i="39"/>
  <c r="C11" i="39"/>
  <c r="C10" i="39"/>
  <c r="R12" i="22"/>
  <c r="J10" i="39"/>
  <c r="I10" i="39"/>
  <c r="X12" i="22"/>
  <c r="H10" i="39"/>
  <c r="W12" i="22"/>
  <c r="F10" i="39"/>
  <c r="E10" i="39"/>
  <c r="T12" i="22"/>
  <c r="D10" i="39"/>
  <c r="W107" i="38"/>
  <c r="AD107" i="38"/>
  <c r="AC107" i="38"/>
  <c r="S107" i="38"/>
  <c r="AB107" i="38"/>
  <c r="O107" i="38"/>
  <c r="K107" i="38"/>
  <c r="G107" i="38"/>
  <c r="C107" i="38"/>
  <c r="W106" i="38"/>
  <c r="AD106" i="38"/>
  <c r="AC106" i="38"/>
  <c r="AB106" i="38"/>
  <c r="O106" i="38"/>
  <c r="G106" i="38"/>
  <c r="C106" i="38"/>
  <c r="W105" i="38"/>
  <c r="AD105" i="38"/>
  <c r="AC105" i="38"/>
  <c r="AB105" i="38"/>
  <c r="K105" i="38"/>
  <c r="G105" i="38"/>
  <c r="C105" i="38"/>
  <c r="W104" i="38"/>
  <c r="AB104" i="38"/>
  <c r="AD104" i="38"/>
  <c r="AC104" i="38"/>
  <c r="O104" i="38"/>
  <c r="K104" i="38"/>
  <c r="G104" i="38"/>
  <c r="C104" i="38"/>
  <c r="W103" i="38"/>
  <c r="AD103" i="38"/>
  <c r="AC103" i="38"/>
  <c r="AB103" i="38"/>
  <c r="S103" i="38"/>
  <c r="O103" i="38"/>
  <c r="K103" i="38"/>
  <c r="G103" i="38"/>
  <c r="C103" i="38"/>
  <c r="W102" i="38"/>
  <c r="AD102" i="38"/>
  <c r="AC102" i="38"/>
  <c r="AB102" i="38"/>
  <c r="O102" i="38"/>
  <c r="K102" i="38"/>
  <c r="G102" i="38"/>
  <c r="C102" i="38"/>
  <c r="W101" i="38"/>
  <c r="AD101" i="38"/>
  <c r="AC101" i="38"/>
  <c r="AB101" i="38"/>
  <c r="S101" i="38"/>
  <c r="O101" i="38"/>
  <c r="K101" i="38"/>
  <c r="G101" i="38"/>
  <c r="C101" i="38"/>
  <c r="W100" i="38"/>
  <c r="AB100" i="38"/>
  <c r="AD100" i="38"/>
  <c r="AC100" i="38"/>
  <c r="K100" i="38"/>
  <c r="G100" i="38"/>
  <c r="C100" i="38"/>
  <c r="W99" i="38"/>
  <c r="AD99" i="38"/>
  <c r="AC99" i="38"/>
  <c r="S99" i="38"/>
  <c r="AB99" i="38"/>
  <c r="O99" i="38"/>
  <c r="K99" i="38"/>
  <c r="G99" i="38"/>
  <c r="C99" i="38"/>
  <c r="W98" i="38"/>
  <c r="AD98" i="38"/>
  <c r="AC98" i="38"/>
  <c r="AB98" i="38"/>
  <c r="O98" i="38"/>
  <c r="K98" i="38"/>
  <c r="G98" i="38"/>
  <c r="C98" i="38"/>
  <c r="W97" i="38"/>
  <c r="AD97" i="38"/>
  <c r="AC97" i="38"/>
  <c r="AB97" i="38"/>
  <c r="K97" i="38"/>
  <c r="G97" i="38"/>
  <c r="C97" i="38"/>
  <c r="W96" i="38"/>
  <c r="AD96" i="38"/>
  <c r="AB96" i="38"/>
  <c r="K96" i="38"/>
  <c r="G96" i="38"/>
  <c r="C96" i="38"/>
  <c r="W95" i="38"/>
  <c r="AC95" i="38"/>
  <c r="AB95" i="38"/>
  <c r="AD95" i="38"/>
  <c r="S95" i="38"/>
  <c r="O95" i="38"/>
  <c r="K95" i="38"/>
  <c r="G95" i="38"/>
  <c r="C95" i="38"/>
  <c r="W94" i="38"/>
  <c r="AD94" i="38"/>
  <c r="AC94" i="38"/>
  <c r="AB94" i="38"/>
  <c r="O94" i="38"/>
  <c r="G94" i="38"/>
  <c r="C94" i="38"/>
  <c r="W93" i="38"/>
  <c r="AD93" i="38"/>
  <c r="AC93" i="38"/>
  <c r="AB93" i="38"/>
  <c r="O93" i="38"/>
  <c r="K93" i="38"/>
  <c r="G93" i="38"/>
  <c r="C93" i="38"/>
  <c r="W92" i="38"/>
  <c r="AB92" i="38"/>
  <c r="AD92" i="38"/>
  <c r="AC92" i="38"/>
  <c r="K92" i="38"/>
  <c r="G92" i="38"/>
  <c r="C92" i="38"/>
  <c r="W91" i="38"/>
  <c r="AD91" i="38"/>
  <c r="AC91" i="38"/>
  <c r="AB91" i="38"/>
  <c r="S91" i="38"/>
  <c r="O91" i="38"/>
  <c r="K91" i="38"/>
  <c r="G91" i="38"/>
  <c r="C91" i="38"/>
  <c r="W90" i="38"/>
  <c r="AD90" i="38"/>
  <c r="AC90" i="38"/>
  <c r="AB90" i="38"/>
  <c r="O90" i="38"/>
  <c r="K90" i="38"/>
  <c r="G90" i="38"/>
  <c r="C90" i="38"/>
  <c r="W89" i="38"/>
  <c r="AD89" i="38"/>
  <c r="AC89" i="38"/>
  <c r="AB89" i="38"/>
  <c r="O89" i="38"/>
  <c r="K89" i="38"/>
  <c r="G89" i="38"/>
  <c r="C89" i="38"/>
  <c r="W88" i="38"/>
  <c r="AB88" i="38"/>
  <c r="AD88" i="38"/>
  <c r="AC88" i="38"/>
  <c r="S88" i="38"/>
  <c r="O88" i="38"/>
  <c r="K88" i="38"/>
  <c r="G88" i="38"/>
  <c r="C88" i="38"/>
  <c r="W87" i="38"/>
  <c r="AD87" i="38"/>
  <c r="AC87" i="38"/>
  <c r="AB87" i="38"/>
  <c r="O87" i="38"/>
  <c r="K87" i="38"/>
  <c r="G87" i="38"/>
  <c r="C87" i="38"/>
  <c r="W86" i="38"/>
  <c r="AD86" i="38"/>
  <c r="AC86" i="38"/>
  <c r="AB86" i="38"/>
  <c r="S86" i="38"/>
  <c r="O86" i="38"/>
  <c r="K86" i="38"/>
  <c r="G86" i="38"/>
  <c r="C86" i="38"/>
  <c r="W85" i="38"/>
  <c r="AD85" i="38"/>
  <c r="AC85" i="38"/>
  <c r="AB85" i="38"/>
  <c r="K85" i="38"/>
  <c r="G85" i="38"/>
  <c r="C85" i="38"/>
  <c r="W84" i="38"/>
  <c r="AB84" i="38"/>
  <c r="AD84" i="38"/>
  <c r="K84" i="38"/>
  <c r="G84" i="38"/>
  <c r="C84" i="38"/>
  <c r="W83" i="38"/>
  <c r="AD83" i="38"/>
  <c r="AC83" i="38"/>
  <c r="AB83" i="38"/>
  <c r="S83" i="38"/>
  <c r="O83" i="38"/>
  <c r="K83" i="38"/>
  <c r="G83" i="38"/>
  <c r="C83" i="38"/>
  <c r="W82" i="38"/>
  <c r="AD82" i="38"/>
  <c r="AC82" i="38"/>
  <c r="AB82" i="38"/>
  <c r="O82" i="38"/>
  <c r="K82" i="38"/>
  <c r="G82" i="38"/>
  <c r="C82" i="38"/>
  <c r="W81" i="38"/>
  <c r="AD81" i="38"/>
  <c r="AC81" i="38"/>
  <c r="AB81" i="38"/>
  <c r="O81" i="38"/>
  <c r="K81" i="38"/>
  <c r="G81" i="38"/>
  <c r="C81" i="38"/>
  <c r="W80" i="38"/>
  <c r="AB80" i="38"/>
  <c r="AD80" i="38"/>
  <c r="K80" i="38"/>
  <c r="G80" i="38"/>
  <c r="C80" i="38"/>
  <c r="W79" i="38"/>
  <c r="AD79" i="38"/>
  <c r="AC79" i="38"/>
  <c r="AB79" i="38"/>
  <c r="O79" i="38"/>
  <c r="K79" i="38"/>
  <c r="G79" i="38"/>
  <c r="C79" i="38"/>
  <c r="W78" i="38"/>
  <c r="AD78" i="38"/>
  <c r="AC78" i="38"/>
  <c r="AB78" i="38"/>
  <c r="S78" i="38"/>
  <c r="O78" i="38"/>
  <c r="K78" i="38"/>
  <c r="G78" i="38"/>
  <c r="C78" i="38"/>
  <c r="W77" i="38"/>
  <c r="AD77" i="38"/>
  <c r="AC77" i="38"/>
  <c r="AB77" i="38"/>
  <c r="K77" i="38"/>
  <c r="G77" i="38"/>
  <c r="C77" i="38"/>
  <c r="W76" i="38"/>
  <c r="AB76" i="38"/>
  <c r="AD76" i="38"/>
  <c r="S76" i="38"/>
  <c r="AC76" i="38"/>
  <c r="O76" i="38"/>
  <c r="K76" i="38"/>
  <c r="G76" i="38"/>
  <c r="C76" i="38"/>
  <c r="W75" i="38"/>
  <c r="AD75" i="38"/>
  <c r="AC75" i="38"/>
  <c r="AB75" i="38"/>
  <c r="O75" i="38"/>
  <c r="K75" i="38"/>
  <c r="G75" i="38"/>
  <c r="C75" i="38"/>
  <c r="W74" i="38"/>
  <c r="AD74" i="38"/>
  <c r="AC74" i="38"/>
  <c r="AB74" i="38"/>
  <c r="O74" i="38"/>
  <c r="K74" i="38"/>
  <c r="G74" i="38"/>
  <c r="C74" i="38"/>
  <c r="W73" i="38"/>
  <c r="AD73" i="38"/>
  <c r="AC73" i="38"/>
  <c r="AB73" i="38"/>
  <c r="O73" i="38"/>
  <c r="K73" i="38"/>
  <c r="G73" i="38"/>
  <c r="C73" i="38"/>
  <c r="W72" i="38"/>
  <c r="AB72" i="38"/>
  <c r="AD72" i="38"/>
  <c r="K72" i="38"/>
  <c r="G72" i="38"/>
  <c r="C72" i="38"/>
  <c r="W71" i="38"/>
  <c r="AD71" i="38"/>
  <c r="AC71" i="38"/>
  <c r="S71" i="38"/>
  <c r="AB71" i="38"/>
  <c r="O71" i="38"/>
  <c r="K71" i="38"/>
  <c r="G71" i="38"/>
  <c r="C71" i="38"/>
  <c r="W70" i="38"/>
  <c r="AD70" i="38"/>
  <c r="AC70" i="38"/>
  <c r="AB70" i="38"/>
  <c r="O70" i="38"/>
  <c r="K70" i="38"/>
  <c r="G70" i="38"/>
  <c r="C70" i="38"/>
  <c r="W69" i="38"/>
  <c r="AD69" i="38"/>
  <c r="AC69" i="38"/>
  <c r="AB69" i="38"/>
  <c r="K69" i="38"/>
  <c r="G69" i="38"/>
  <c r="C69" i="38"/>
  <c r="W68" i="38"/>
  <c r="AB68" i="38"/>
  <c r="AD68" i="38"/>
  <c r="K68" i="38"/>
  <c r="G68" i="38"/>
  <c r="C68" i="38"/>
  <c r="W67" i="38"/>
  <c r="AD67" i="38"/>
  <c r="AC67" i="38"/>
  <c r="AB67" i="38"/>
  <c r="O67" i="38"/>
  <c r="K67" i="38"/>
  <c r="G67" i="38"/>
  <c r="C67" i="38"/>
  <c r="W66" i="38"/>
  <c r="AD66" i="38"/>
  <c r="AC66" i="38"/>
  <c r="AB66" i="38"/>
  <c r="S66" i="38"/>
  <c r="O66" i="38"/>
  <c r="K66" i="38"/>
  <c r="G66" i="38"/>
  <c r="C66" i="38"/>
  <c r="W65" i="38"/>
  <c r="AD65" i="38"/>
  <c r="AC65" i="38"/>
  <c r="AB65" i="38"/>
  <c r="O65" i="38"/>
  <c r="K65" i="38"/>
  <c r="G65" i="38"/>
  <c r="C65" i="38"/>
  <c r="W64" i="38"/>
  <c r="AB64" i="38"/>
  <c r="AD64" i="38"/>
  <c r="K64" i="38"/>
  <c r="G64" i="38"/>
  <c r="C64" i="38"/>
  <c r="W63" i="38"/>
  <c r="AD63" i="38"/>
  <c r="AC63" i="38"/>
  <c r="AB63" i="38"/>
  <c r="O63" i="38"/>
  <c r="K63" i="38"/>
  <c r="G63" i="38"/>
  <c r="C63" i="38"/>
  <c r="W62" i="38"/>
  <c r="AD62" i="38"/>
  <c r="AC62" i="38"/>
  <c r="AB62" i="38"/>
  <c r="O62" i="38"/>
  <c r="K62" i="38"/>
  <c r="G62" i="38"/>
  <c r="C62" i="38"/>
  <c r="W61" i="38"/>
  <c r="AD61" i="38"/>
  <c r="AC61" i="38"/>
  <c r="AB61" i="38"/>
  <c r="K61" i="38"/>
  <c r="G61" i="38"/>
  <c r="C61" i="38"/>
  <c r="W60" i="38"/>
  <c r="AB60" i="38"/>
  <c r="AD60" i="38"/>
  <c r="K60" i="38"/>
  <c r="G60" i="38"/>
  <c r="C60" i="38"/>
  <c r="W59" i="38"/>
  <c r="AD59" i="38"/>
  <c r="AC59" i="38"/>
  <c r="AB59" i="38"/>
  <c r="O59" i="38"/>
  <c r="K59" i="38"/>
  <c r="G59" i="38"/>
  <c r="C59" i="38"/>
  <c r="W58" i="38"/>
  <c r="AD58" i="38"/>
  <c r="AC58" i="38"/>
  <c r="AB58" i="38"/>
  <c r="O58" i="38"/>
  <c r="K58" i="38"/>
  <c r="G58" i="38"/>
  <c r="C58" i="38"/>
  <c r="W57" i="38"/>
  <c r="AD57" i="38"/>
  <c r="AC57" i="38"/>
  <c r="AB57" i="38"/>
  <c r="O57" i="38"/>
  <c r="K57" i="38"/>
  <c r="G57" i="38"/>
  <c r="C57" i="38"/>
  <c r="W56" i="38"/>
  <c r="AB56" i="38"/>
  <c r="AD56" i="38"/>
  <c r="K56" i="38"/>
  <c r="G56" i="38"/>
  <c r="C56" i="38"/>
  <c r="W55" i="38"/>
  <c r="AD55" i="38"/>
  <c r="AC55" i="38"/>
  <c r="S55" i="38"/>
  <c r="AB55" i="38"/>
  <c r="O55" i="38"/>
  <c r="K55" i="38"/>
  <c r="G55" i="38"/>
  <c r="C55" i="38"/>
  <c r="W54" i="38"/>
  <c r="AD54" i="38"/>
  <c r="AC54" i="38"/>
  <c r="AB54" i="38"/>
  <c r="O54" i="38"/>
  <c r="K54" i="38"/>
  <c r="G54" i="38"/>
  <c r="C54" i="38"/>
  <c r="W53" i="38"/>
  <c r="AD53" i="38"/>
  <c r="AC53" i="38"/>
  <c r="AB53" i="38"/>
  <c r="K53" i="38"/>
  <c r="G53" i="38"/>
  <c r="C53" i="38"/>
  <c r="W52" i="38"/>
  <c r="AB52" i="38"/>
  <c r="AD52" i="38"/>
  <c r="AC52" i="38"/>
  <c r="O52" i="38"/>
  <c r="K52" i="38"/>
  <c r="G52" i="38"/>
  <c r="C52" i="38"/>
  <c r="W51" i="38"/>
  <c r="AD51" i="38"/>
  <c r="AC51" i="38"/>
  <c r="AB51" i="38"/>
  <c r="O51" i="38"/>
  <c r="K51" i="38"/>
  <c r="G51" i="38"/>
  <c r="C51" i="38"/>
  <c r="W50" i="38"/>
  <c r="AD50" i="38"/>
  <c r="AC50" i="38"/>
  <c r="AB50" i="38"/>
  <c r="O50" i="38"/>
  <c r="K50" i="38"/>
  <c r="G50" i="38"/>
  <c r="C50" i="38"/>
  <c r="W49" i="38"/>
  <c r="AD49" i="38"/>
  <c r="AC49" i="38"/>
  <c r="AB49" i="38"/>
  <c r="O49" i="38"/>
  <c r="K49" i="38"/>
  <c r="G49" i="38"/>
  <c r="C49" i="38"/>
  <c r="W48" i="38"/>
  <c r="AB48" i="38"/>
  <c r="AD48" i="38"/>
  <c r="K48" i="38"/>
  <c r="G48" i="38"/>
  <c r="C48" i="38"/>
  <c r="W47" i="38"/>
  <c r="AD47" i="38"/>
  <c r="AC47" i="38"/>
  <c r="S47" i="38"/>
  <c r="AB47" i="38"/>
  <c r="O47" i="38"/>
  <c r="K47" i="38"/>
  <c r="G47" i="38"/>
  <c r="C47" i="38"/>
  <c r="W46" i="38"/>
  <c r="AD46" i="38"/>
  <c r="AC46" i="38"/>
  <c r="AB46" i="38"/>
  <c r="O46" i="38"/>
  <c r="K46" i="38"/>
  <c r="G46" i="38"/>
  <c r="C46" i="38"/>
  <c r="W45" i="38"/>
  <c r="AD45" i="38"/>
  <c r="AC45" i="38"/>
  <c r="AB45" i="38"/>
  <c r="K45" i="38"/>
  <c r="G45" i="38"/>
  <c r="C45" i="38"/>
  <c r="W44" i="38"/>
  <c r="AB44" i="38"/>
  <c r="AD44" i="38"/>
  <c r="K44" i="38"/>
  <c r="G44" i="38"/>
  <c r="C44" i="38"/>
  <c r="W43" i="38"/>
  <c r="AD43" i="38"/>
  <c r="AC43" i="38"/>
  <c r="AB43" i="38"/>
  <c r="O43" i="38"/>
  <c r="K43" i="38"/>
  <c r="G43" i="38"/>
  <c r="C43" i="38"/>
  <c r="W42" i="38"/>
  <c r="AD42" i="38"/>
  <c r="AC42" i="38"/>
  <c r="AB42" i="38"/>
  <c r="S42" i="38"/>
  <c r="O42" i="38"/>
  <c r="K42" i="38"/>
  <c r="G42" i="38"/>
  <c r="C42" i="38"/>
  <c r="W41" i="38"/>
  <c r="AD41" i="38"/>
  <c r="AC41" i="38"/>
  <c r="AB41" i="38"/>
  <c r="O41" i="38"/>
  <c r="K41" i="38"/>
  <c r="G41" i="38"/>
  <c r="C41" i="38"/>
  <c r="W40" i="38"/>
  <c r="AB40" i="38"/>
  <c r="AD40" i="38"/>
  <c r="K40" i="38"/>
  <c r="G40" i="38"/>
  <c r="C40" i="38"/>
  <c r="W39" i="38"/>
  <c r="AD39" i="38"/>
  <c r="AC39" i="38"/>
  <c r="AB39" i="38"/>
  <c r="O39" i="38"/>
  <c r="K39" i="38"/>
  <c r="G39" i="38"/>
  <c r="C39" i="38"/>
  <c r="W38" i="38"/>
  <c r="AD38" i="38"/>
  <c r="AC38" i="38"/>
  <c r="AB38" i="38"/>
  <c r="O38" i="38"/>
  <c r="K38" i="38"/>
  <c r="G38" i="38"/>
  <c r="C38" i="38"/>
  <c r="W37" i="38"/>
  <c r="AD37" i="38"/>
  <c r="AC37" i="38"/>
  <c r="AB37" i="38"/>
  <c r="K37" i="38"/>
  <c r="G37" i="38"/>
  <c r="C37" i="38"/>
  <c r="W36" i="38"/>
  <c r="AB36" i="38"/>
  <c r="AD36" i="38"/>
  <c r="AC36" i="38"/>
  <c r="S36" i="38"/>
  <c r="O36" i="38"/>
  <c r="K36" i="38"/>
  <c r="G36" i="38"/>
  <c r="C36" i="38"/>
  <c r="W35" i="38"/>
  <c r="AD35" i="38"/>
  <c r="AC35" i="38"/>
  <c r="AB35" i="38"/>
  <c r="S35" i="38"/>
  <c r="O35" i="38"/>
  <c r="K35" i="38"/>
  <c r="G35" i="38"/>
  <c r="C35" i="38"/>
  <c r="W34" i="38"/>
  <c r="AD34" i="38"/>
  <c r="AC34" i="38"/>
  <c r="AB34" i="38"/>
  <c r="S34" i="38"/>
  <c r="O34" i="38"/>
  <c r="K34" i="38"/>
  <c r="G34" i="38"/>
  <c r="C34" i="38"/>
  <c r="W33" i="38"/>
  <c r="AD33" i="38"/>
  <c r="AC33" i="38"/>
  <c r="AB33" i="38"/>
  <c r="O33" i="38"/>
  <c r="K33" i="38"/>
  <c r="G33" i="38"/>
  <c r="C33" i="38"/>
  <c r="W32" i="38"/>
  <c r="AB32" i="38"/>
  <c r="AD32" i="38"/>
  <c r="K32" i="38"/>
  <c r="G32" i="38"/>
  <c r="C32" i="38"/>
  <c r="W31" i="38"/>
  <c r="AD31" i="38"/>
  <c r="AC31" i="38"/>
  <c r="AB31" i="38"/>
  <c r="O31" i="38"/>
  <c r="K31" i="38"/>
  <c r="G31" i="38"/>
  <c r="C31" i="38"/>
  <c r="W30" i="38"/>
  <c r="AD30" i="38"/>
  <c r="AC30" i="38"/>
  <c r="AB30" i="38"/>
  <c r="S30" i="38"/>
  <c r="O30" i="38"/>
  <c r="K30" i="38"/>
  <c r="G30" i="38"/>
  <c r="C30" i="38"/>
  <c r="W29" i="38"/>
  <c r="AD29" i="38"/>
  <c r="AC29" i="38"/>
  <c r="AB29" i="38"/>
  <c r="K29" i="38"/>
  <c r="G29" i="38"/>
  <c r="C29" i="38"/>
  <c r="W28" i="38"/>
  <c r="AB28" i="38"/>
  <c r="AD28" i="38"/>
  <c r="K28" i="38"/>
  <c r="G28" i="38"/>
  <c r="C28" i="38"/>
  <c r="W27" i="38"/>
  <c r="AD27" i="38"/>
  <c r="AC27" i="38"/>
  <c r="AB27" i="38"/>
  <c r="O27" i="38"/>
  <c r="K27" i="38"/>
  <c r="G27" i="38"/>
  <c r="C27" i="38"/>
  <c r="W26" i="38"/>
  <c r="AD26" i="38"/>
  <c r="AC26" i="38"/>
  <c r="AB26" i="38"/>
  <c r="O26" i="38"/>
  <c r="K26" i="38"/>
  <c r="G26" i="38"/>
  <c r="C26" i="38"/>
  <c r="W25" i="38"/>
  <c r="AD25" i="38"/>
  <c r="AC25" i="38"/>
  <c r="AB25" i="38"/>
  <c r="O25" i="38"/>
  <c r="K25" i="38"/>
  <c r="G25" i="38"/>
  <c r="C25" i="38"/>
  <c r="W24" i="38"/>
  <c r="AB24" i="38"/>
  <c r="AD24" i="38"/>
  <c r="K24" i="38"/>
  <c r="G24" i="38"/>
  <c r="C24" i="38"/>
  <c r="W23" i="38"/>
  <c r="AD23" i="38"/>
  <c r="AC23" i="38"/>
  <c r="AB23" i="38"/>
  <c r="S23" i="38"/>
  <c r="O23" i="38"/>
  <c r="K23" i="38"/>
  <c r="G23" i="38"/>
  <c r="C23" i="38"/>
  <c r="W22" i="38"/>
  <c r="AD22" i="38"/>
  <c r="AC22" i="38"/>
  <c r="AB22" i="38"/>
  <c r="K22" i="38"/>
  <c r="G22" i="38"/>
  <c r="C22" i="38"/>
  <c r="W21" i="38"/>
  <c r="AC21" i="38"/>
  <c r="AD21" i="38"/>
  <c r="AB21" i="38"/>
  <c r="O21" i="38"/>
  <c r="K21" i="38"/>
  <c r="G21" i="38"/>
  <c r="C21" i="38"/>
  <c r="W20" i="38"/>
  <c r="AD20" i="38"/>
  <c r="AC20" i="38"/>
  <c r="AB20" i="38"/>
  <c r="O20" i="38"/>
  <c r="K20" i="38"/>
  <c r="G20" i="38"/>
  <c r="C20" i="38"/>
  <c r="W19" i="38"/>
  <c r="AB19" i="38"/>
  <c r="AD19" i="38"/>
  <c r="O19" i="38"/>
  <c r="K19" i="38"/>
  <c r="G19" i="38"/>
  <c r="C19" i="38"/>
  <c r="W18" i="38"/>
  <c r="AD18" i="38"/>
  <c r="AC18" i="38"/>
  <c r="AB18" i="38"/>
  <c r="O18" i="38"/>
  <c r="K18" i="38"/>
  <c r="G18" i="38"/>
  <c r="C18" i="38"/>
  <c r="W17" i="38"/>
  <c r="AC17" i="38"/>
  <c r="AD17" i="38"/>
  <c r="AB17" i="38"/>
  <c r="K17" i="38"/>
  <c r="G17" i="38"/>
  <c r="C17" i="38"/>
  <c r="W16" i="38"/>
  <c r="AD16" i="38"/>
  <c r="AC16" i="38"/>
  <c r="AB16" i="38"/>
  <c r="G16" i="38"/>
  <c r="C16" i="38"/>
  <c r="W15" i="38"/>
  <c r="AD15" i="38"/>
  <c r="AB15" i="38"/>
  <c r="G15" i="38"/>
  <c r="C15" i="38"/>
  <c r="W14" i="38"/>
  <c r="AD14" i="38"/>
  <c r="AC14" i="38"/>
  <c r="G14" i="38"/>
  <c r="C14" i="38"/>
  <c r="W13" i="38"/>
  <c r="AD13" i="38"/>
  <c r="AC13" i="38"/>
  <c r="AB13" i="38"/>
  <c r="G13" i="38"/>
  <c r="C13" i="38"/>
  <c r="W12" i="38"/>
  <c r="G12" i="38"/>
  <c r="C12" i="38"/>
  <c r="W11" i="38"/>
  <c r="O11" i="38"/>
  <c r="AB11" i="38"/>
  <c r="G11" i="38"/>
  <c r="C11" i="38"/>
  <c r="C10" i="38"/>
  <c r="R11" i="22"/>
  <c r="J10" i="38"/>
  <c r="I10" i="38"/>
  <c r="X11" i="22"/>
  <c r="H10" i="38"/>
  <c r="W11" i="22"/>
  <c r="F10" i="38"/>
  <c r="U11" i="22"/>
  <c r="E10" i="38"/>
  <c r="T11" i="22"/>
  <c r="D10" i="38"/>
  <c r="S11" i="22"/>
  <c r="E169" i="36"/>
  <c r="E168" i="36"/>
  <c r="E167" i="36"/>
  <c r="E166" i="36"/>
  <c r="E165" i="36"/>
  <c r="E164" i="36"/>
  <c r="E163" i="36"/>
  <c r="E162" i="36"/>
  <c r="E161" i="36"/>
  <c r="E160" i="36"/>
  <c r="E159" i="36"/>
  <c r="E158" i="36"/>
  <c r="E157" i="36"/>
  <c r="E156" i="36"/>
  <c r="E155" i="36"/>
  <c r="E154" i="36"/>
  <c r="E153" i="36"/>
  <c r="E152" i="36"/>
  <c r="E151" i="36"/>
  <c r="E150" i="36"/>
  <c r="E149" i="36"/>
  <c r="E148" i="36"/>
  <c r="E147" i="36"/>
  <c r="E146" i="36"/>
  <c r="E145" i="36"/>
  <c r="E144" i="36"/>
  <c r="E143" i="36"/>
  <c r="E142" i="36"/>
  <c r="E141" i="36"/>
  <c r="E140" i="36"/>
  <c r="E139" i="36"/>
  <c r="E138" i="36"/>
  <c r="E137" i="36"/>
  <c r="E136" i="36"/>
  <c r="E135" i="36"/>
  <c r="E134" i="36"/>
  <c r="E133" i="36"/>
  <c r="E132" i="36"/>
  <c r="E131" i="36"/>
  <c r="E130" i="36"/>
  <c r="E129" i="36"/>
  <c r="E128" i="36"/>
  <c r="E127" i="36"/>
  <c r="E126" i="36"/>
  <c r="E125" i="36"/>
  <c r="E124" i="36"/>
  <c r="E123" i="36"/>
  <c r="E122" i="36"/>
  <c r="E121" i="36"/>
  <c r="E120" i="36"/>
  <c r="E119" i="36"/>
  <c r="E118" i="36"/>
  <c r="E117" i="36"/>
  <c r="E116" i="36"/>
  <c r="E115" i="36"/>
  <c r="E114" i="36"/>
  <c r="E113" i="36"/>
  <c r="E112" i="36"/>
  <c r="E111" i="36"/>
  <c r="E110" i="36"/>
  <c r="E109" i="36"/>
  <c r="E108" i="36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E2" i="36"/>
  <c r="H75" i="36"/>
  <c r="H76" i="36"/>
  <c r="H77" i="36"/>
  <c r="H78" i="36"/>
  <c r="H79" i="36"/>
  <c r="H80" i="36"/>
  <c r="H81" i="36"/>
  <c r="H82" i="36"/>
  <c r="H83" i="36"/>
  <c r="H84" i="36"/>
  <c r="H85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D123" i="36"/>
  <c r="D124" i="36"/>
  <c r="D125" i="36"/>
  <c r="D126" i="36"/>
  <c r="D127" i="36"/>
  <c r="D128" i="36"/>
  <c r="D129" i="36"/>
  <c r="D130" i="36"/>
  <c r="D131" i="36"/>
  <c r="D132" i="36"/>
  <c r="D133" i="36"/>
  <c r="D134" i="36"/>
  <c r="D135" i="36"/>
  <c r="D136" i="36"/>
  <c r="D137" i="36"/>
  <c r="D138" i="36"/>
  <c r="D139" i="36"/>
  <c r="D140" i="36"/>
  <c r="D141" i="36"/>
  <c r="D142" i="36"/>
  <c r="D143" i="36"/>
  <c r="D144" i="36"/>
  <c r="D145" i="36"/>
  <c r="D146" i="36"/>
  <c r="D147" i="36"/>
  <c r="D148" i="36"/>
  <c r="D149" i="36"/>
  <c r="D150" i="36"/>
  <c r="D151" i="36"/>
  <c r="D152" i="36"/>
  <c r="D153" i="36"/>
  <c r="D154" i="36"/>
  <c r="D155" i="36"/>
  <c r="D156" i="36"/>
  <c r="D157" i="36"/>
  <c r="D158" i="36"/>
  <c r="D159" i="36"/>
  <c r="D160" i="36"/>
  <c r="D161" i="36"/>
  <c r="D162" i="36"/>
  <c r="D163" i="36"/>
  <c r="D164" i="36"/>
  <c r="D165" i="36"/>
  <c r="D166" i="36"/>
  <c r="D167" i="36"/>
  <c r="D168" i="36"/>
  <c r="D169" i="36"/>
  <c r="D99" i="36"/>
  <c r="D100" i="36"/>
  <c r="D101" i="36"/>
  <c r="D102" i="36"/>
  <c r="D103" i="36"/>
  <c r="D104" i="36"/>
  <c r="D105" i="36"/>
  <c r="D106" i="36"/>
  <c r="D107" i="36"/>
  <c r="D108" i="36"/>
  <c r="D109" i="36"/>
  <c r="D110" i="36"/>
  <c r="D111" i="36"/>
  <c r="D112" i="36"/>
  <c r="D113" i="36"/>
  <c r="D114" i="36"/>
  <c r="D115" i="36"/>
  <c r="D116" i="36"/>
  <c r="D117" i="36"/>
  <c r="D118" i="36"/>
  <c r="D119" i="36"/>
  <c r="D120" i="36"/>
  <c r="D121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D91" i="36"/>
  <c r="D92" i="36"/>
  <c r="D93" i="36"/>
  <c r="D94" i="36"/>
  <c r="D95" i="36"/>
  <c r="D96" i="36"/>
  <c r="D97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27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3" i="36"/>
  <c r="G169" i="36"/>
  <c r="G168" i="36"/>
  <c r="G167" i="36"/>
  <c r="G166" i="36"/>
  <c r="G165" i="36"/>
  <c r="G164" i="36"/>
  <c r="G163" i="36"/>
  <c r="G162" i="36"/>
  <c r="G161" i="36"/>
  <c r="G160" i="36"/>
  <c r="G159" i="36"/>
  <c r="G158" i="36"/>
  <c r="G157" i="36"/>
  <c r="G156" i="36"/>
  <c r="G155" i="36"/>
  <c r="G154" i="36"/>
  <c r="G153" i="36"/>
  <c r="G152" i="36"/>
  <c r="G151" i="36"/>
  <c r="G150" i="36"/>
  <c r="G149" i="36"/>
  <c r="G148" i="36"/>
  <c r="G147" i="36"/>
  <c r="G146" i="36"/>
  <c r="G145" i="36"/>
  <c r="G144" i="36"/>
  <c r="G143" i="36"/>
  <c r="G142" i="36"/>
  <c r="G141" i="36"/>
  <c r="G140" i="36"/>
  <c r="G139" i="36"/>
  <c r="G138" i="36"/>
  <c r="G137" i="36"/>
  <c r="G136" i="36"/>
  <c r="G135" i="36"/>
  <c r="G134" i="36"/>
  <c r="G133" i="36"/>
  <c r="G132" i="36"/>
  <c r="G131" i="36"/>
  <c r="G130" i="36"/>
  <c r="G129" i="36"/>
  <c r="G128" i="36"/>
  <c r="G127" i="36"/>
  <c r="G126" i="36"/>
  <c r="G125" i="36"/>
  <c r="G124" i="36"/>
  <c r="G123" i="36"/>
  <c r="G122" i="36"/>
  <c r="G121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G107" i="36"/>
  <c r="G106" i="36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7" i="36"/>
  <c r="G6" i="36"/>
  <c r="G5" i="36"/>
  <c r="G8" i="36"/>
  <c r="G4" i="36"/>
  <c r="G3" i="36"/>
  <c r="G2" i="36"/>
  <c r="F169" i="36"/>
  <c r="F168" i="36"/>
  <c r="F167" i="36"/>
  <c r="F166" i="36"/>
  <c r="F165" i="36"/>
  <c r="F164" i="36"/>
  <c r="F163" i="36"/>
  <c r="F162" i="36"/>
  <c r="F161" i="36"/>
  <c r="F160" i="36"/>
  <c r="F159" i="36"/>
  <c r="F158" i="36"/>
  <c r="F157" i="36"/>
  <c r="F156" i="36"/>
  <c r="F155" i="36"/>
  <c r="F154" i="36"/>
  <c r="F153" i="36"/>
  <c r="F152" i="36"/>
  <c r="F151" i="36"/>
  <c r="F150" i="36"/>
  <c r="F149" i="36"/>
  <c r="F148" i="36"/>
  <c r="F147" i="36"/>
  <c r="F146" i="36"/>
  <c r="F145" i="36"/>
  <c r="F144" i="36"/>
  <c r="F143" i="36"/>
  <c r="F142" i="36"/>
  <c r="F141" i="36"/>
  <c r="F140" i="36"/>
  <c r="F139" i="36"/>
  <c r="F138" i="36"/>
  <c r="F137" i="36"/>
  <c r="F136" i="36"/>
  <c r="F135" i="36"/>
  <c r="F134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2" i="36"/>
  <c r="F13" i="36"/>
  <c r="F14" i="36"/>
  <c r="F15" i="36"/>
  <c r="F16" i="36"/>
  <c r="F17" i="36"/>
  <c r="F18" i="36"/>
  <c r="F19" i="36"/>
  <c r="F11" i="36"/>
  <c r="F3" i="36"/>
  <c r="F4" i="36"/>
  <c r="F5" i="36"/>
  <c r="F6" i="36"/>
  <c r="F7" i="36"/>
  <c r="F8" i="36"/>
  <c r="F9" i="36"/>
  <c r="F10" i="36"/>
  <c r="F2" i="36"/>
  <c r="H145" i="36"/>
  <c r="H144" i="36"/>
  <c r="H143" i="36"/>
  <c r="H142" i="36"/>
  <c r="H141" i="36"/>
  <c r="H140" i="36"/>
  <c r="H139" i="36"/>
  <c r="H138" i="36"/>
  <c r="H137" i="36"/>
  <c r="H136" i="36"/>
  <c r="H135" i="36"/>
  <c r="H134" i="36"/>
  <c r="H133" i="36"/>
  <c r="H132" i="36"/>
  <c r="H131" i="36"/>
  <c r="H130" i="36"/>
  <c r="H129" i="36"/>
  <c r="H128" i="36"/>
  <c r="H127" i="36"/>
  <c r="H126" i="36"/>
  <c r="H125" i="36"/>
  <c r="H124" i="36"/>
  <c r="H123" i="36"/>
  <c r="H169" i="36"/>
  <c r="H168" i="36"/>
  <c r="H167" i="36"/>
  <c r="H166" i="36"/>
  <c r="H165" i="36"/>
  <c r="H164" i="36"/>
  <c r="H163" i="36"/>
  <c r="H162" i="36"/>
  <c r="H161" i="36"/>
  <c r="H160" i="36"/>
  <c r="H159" i="36"/>
  <c r="H158" i="36"/>
  <c r="H157" i="36"/>
  <c r="H156" i="36"/>
  <c r="H155" i="36"/>
  <c r="H154" i="36"/>
  <c r="H153" i="36"/>
  <c r="H152" i="36"/>
  <c r="H151" i="36"/>
  <c r="H150" i="36"/>
  <c r="H149" i="36"/>
  <c r="H148" i="36"/>
  <c r="H147" i="36"/>
  <c r="O12" i="46"/>
  <c r="AC12" i="46"/>
  <c r="AD12" i="46"/>
  <c r="AB14" i="46"/>
  <c r="AC14" i="46"/>
  <c r="AD14" i="46"/>
  <c r="AB15" i="46"/>
  <c r="AC15" i="46"/>
  <c r="AD15" i="46"/>
  <c r="AB16" i="46"/>
  <c r="AC16" i="46"/>
  <c r="AD16" i="46"/>
  <c r="X11" i="46"/>
  <c r="I169" i="36"/>
  <c r="I168" i="36"/>
  <c r="I167" i="36"/>
  <c r="I166" i="36"/>
  <c r="I165" i="36"/>
  <c r="I164" i="36"/>
  <c r="I163" i="36"/>
  <c r="I162" i="36"/>
  <c r="I161" i="36"/>
  <c r="I160" i="36"/>
  <c r="I159" i="36"/>
  <c r="I158" i="36"/>
  <c r="I157" i="36"/>
  <c r="I156" i="36"/>
  <c r="I155" i="36"/>
  <c r="I154" i="36"/>
  <c r="I153" i="36"/>
  <c r="I152" i="36"/>
  <c r="I151" i="36"/>
  <c r="I150" i="36"/>
  <c r="I149" i="36"/>
  <c r="I148" i="36"/>
  <c r="I147" i="36"/>
  <c r="I146" i="36"/>
  <c r="I145" i="36"/>
  <c r="I144" i="36"/>
  <c r="I143" i="36"/>
  <c r="I142" i="36"/>
  <c r="I141" i="36"/>
  <c r="I140" i="36"/>
  <c r="I139" i="36"/>
  <c r="I138" i="36"/>
  <c r="I137" i="36"/>
  <c r="I136" i="36"/>
  <c r="I135" i="36"/>
  <c r="I134" i="36"/>
  <c r="I133" i="36"/>
  <c r="I132" i="36"/>
  <c r="I131" i="36"/>
  <c r="I130" i="36"/>
  <c r="I129" i="36"/>
  <c r="I128" i="36"/>
  <c r="I127" i="36"/>
  <c r="I126" i="36"/>
  <c r="I125" i="36"/>
  <c r="I124" i="36"/>
  <c r="I123" i="36"/>
  <c r="I122" i="36"/>
  <c r="I121" i="36"/>
  <c r="I120" i="36"/>
  <c r="I119" i="36"/>
  <c r="I118" i="36"/>
  <c r="I117" i="36"/>
  <c r="I116" i="36"/>
  <c r="I115" i="36"/>
  <c r="I114" i="36"/>
  <c r="I113" i="36"/>
  <c r="I112" i="36"/>
  <c r="I111" i="36"/>
  <c r="I110" i="36"/>
  <c r="I109" i="36"/>
  <c r="I108" i="36"/>
  <c r="I107" i="36"/>
  <c r="I106" i="36"/>
  <c r="I105" i="36"/>
  <c r="I104" i="36"/>
  <c r="I103" i="36"/>
  <c r="I102" i="36"/>
  <c r="I101" i="36"/>
  <c r="I100" i="36"/>
  <c r="I99" i="36"/>
  <c r="I98" i="36"/>
  <c r="I97" i="36"/>
  <c r="I96" i="36"/>
  <c r="I95" i="36"/>
  <c r="I94" i="36"/>
  <c r="I93" i="36"/>
  <c r="I92" i="36"/>
  <c r="I91" i="36"/>
  <c r="I90" i="36"/>
  <c r="I89" i="36"/>
  <c r="I88" i="36"/>
  <c r="I87" i="36"/>
  <c r="I86" i="36"/>
  <c r="I85" i="36"/>
  <c r="I84" i="36"/>
  <c r="I83" i="36"/>
  <c r="I82" i="36"/>
  <c r="I81" i="36"/>
  <c r="I80" i="36"/>
  <c r="I79" i="36"/>
  <c r="I78" i="36"/>
  <c r="I77" i="36"/>
  <c r="I76" i="36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L169" i="36"/>
  <c r="L168" i="36"/>
  <c r="L167" i="36"/>
  <c r="L166" i="36"/>
  <c r="L165" i="36"/>
  <c r="L164" i="36"/>
  <c r="L163" i="36"/>
  <c r="L162" i="36"/>
  <c r="L161" i="36"/>
  <c r="L160" i="36"/>
  <c r="L159" i="36"/>
  <c r="L158" i="36"/>
  <c r="L157" i="36"/>
  <c r="L156" i="36"/>
  <c r="L155" i="36"/>
  <c r="L154" i="36"/>
  <c r="L153" i="36"/>
  <c r="L152" i="36"/>
  <c r="L151" i="36"/>
  <c r="L150" i="36"/>
  <c r="L149" i="36"/>
  <c r="L145" i="36"/>
  <c r="L144" i="36"/>
  <c r="L143" i="36"/>
  <c r="L142" i="36"/>
  <c r="L141" i="36"/>
  <c r="L140" i="36"/>
  <c r="L139" i="36"/>
  <c r="L138" i="36"/>
  <c r="L137" i="36"/>
  <c r="L136" i="36"/>
  <c r="L135" i="36"/>
  <c r="L134" i="36"/>
  <c r="L133" i="36"/>
  <c r="L132" i="36"/>
  <c r="L131" i="36"/>
  <c r="L130" i="36"/>
  <c r="L129" i="36"/>
  <c r="L128" i="36"/>
  <c r="L127" i="36"/>
  <c r="L126" i="36"/>
  <c r="L125" i="36"/>
  <c r="L121" i="36"/>
  <c r="L120" i="36"/>
  <c r="L119" i="36"/>
  <c r="L118" i="36"/>
  <c r="L117" i="36"/>
  <c r="L116" i="36"/>
  <c r="L115" i="36"/>
  <c r="L114" i="36"/>
  <c r="L113" i="36"/>
  <c r="L112" i="36"/>
  <c r="L111" i="36"/>
  <c r="L110" i="36"/>
  <c r="L109" i="36"/>
  <c r="L108" i="36"/>
  <c r="L107" i="36"/>
  <c r="L106" i="36"/>
  <c r="L105" i="36"/>
  <c r="L104" i="36"/>
  <c r="L103" i="36"/>
  <c r="L102" i="36"/>
  <c r="L101" i="36"/>
  <c r="L97" i="36"/>
  <c r="L96" i="36"/>
  <c r="L95" i="36"/>
  <c r="L94" i="36"/>
  <c r="L93" i="36"/>
  <c r="L92" i="36"/>
  <c r="L91" i="36"/>
  <c r="L90" i="36"/>
  <c r="L89" i="36"/>
  <c r="L88" i="36"/>
  <c r="L87" i="36"/>
  <c r="L86" i="36"/>
  <c r="L85" i="36"/>
  <c r="L84" i="36"/>
  <c r="L83" i="36"/>
  <c r="L82" i="36"/>
  <c r="L81" i="36"/>
  <c r="L80" i="36"/>
  <c r="L79" i="36"/>
  <c r="L78" i="36"/>
  <c r="L77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49" i="36"/>
  <c r="L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7" i="36"/>
  <c r="L6" i="36"/>
  <c r="L5" i="36"/>
  <c r="I7" i="36"/>
  <c r="I6" i="36"/>
  <c r="I5" i="36"/>
  <c r="Q10" i="42"/>
  <c r="AF16" i="22"/>
  <c r="K11" i="41"/>
  <c r="K12" i="41"/>
  <c r="K13" i="41"/>
  <c r="K14" i="41"/>
  <c r="K15" i="41"/>
  <c r="K81" i="41"/>
  <c r="K93" i="41"/>
  <c r="K97" i="41"/>
  <c r="K101" i="41"/>
  <c r="K105" i="41"/>
  <c r="K10" i="41"/>
  <c r="Z15" i="22"/>
  <c r="K11" i="40"/>
  <c r="S15" i="44"/>
  <c r="K12" i="44"/>
  <c r="K15" i="43"/>
  <c r="O12" i="42"/>
  <c r="K15" i="42"/>
  <c r="AC15" i="41"/>
  <c r="S15" i="41"/>
  <c r="R10" i="40"/>
  <c r="AG14" i="22"/>
  <c r="K12" i="39"/>
  <c r="K11" i="38"/>
  <c r="Q10" i="44"/>
  <c r="AF19" i="22"/>
  <c r="R10" i="44"/>
  <c r="AG19" i="22"/>
  <c r="S14" i="44"/>
  <c r="K17" i="44"/>
  <c r="N10" i="44"/>
  <c r="AC19" i="22"/>
  <c r="K13" i="44"/>
  <c r="K11" i="44"/>
  <c r="K14" i="44"/>
  <c r="K15" i="44"/>
  <c r="K29" i="44"/>
  <c r="K30" i="44"/>
  <c r="K32" i="44"/>
  <c r="K33" i="44"/>
  <c r="K36" i="44"/>
  <c r="K37" i="44"/>
  <c r="K40" i="44"/>
  <c r="K45" i="44"/>
  <c r="K46" i="44"/>
  <c r="K53" i="44"/>
  <c r="K54" i="44"/>
  <c r="K57" i="44"/>
  <c r="K62" i="44"/>
  <c r="K70" i="44"/>
  <c r="K78" i="44"/>
  <c r="K86" i="44"/>
  <c r="K94" i="44"/>
  <c r="K102" i="44"/>
  <c r="K10" i="44"/>
  <c r="Z19" i="22"/>
  <c r="M10" i="44"/>
  <c r="AB19" i="22"/>
  <c r="C10" i="44"/>
  <c r="R19" i="22"/>
  <c r="S15" i="43"/>
  <c r="Q10" i="43"/>
  <c r="AF18" i="22"/>
  <c r="O16" i="43"/>
  <c r="O13" i="43"/>
  <c r="O12" i="43"/>
  <c r="P10" i="43"/>
  <c r="AE18" i="22"/>
  <c r="G10" i="43"/>
  <c r="K16" i="43"/>
  <c r="K17" i="43"/>
  <c r="K13" i="43"/>
  <c r="M10" i="43"/>
  <c r="AB18" i="22"/>
  <c r="N10" i="43"/>
  <c r="AC18" i="22"/>
  <c r="K12" i="43"/>
  <c r="K14" i="43"/>
  <c r="C10" i="43"/>
  <c r="R18" i="22"/>
  <c r="S15" i="42"/>
  <c r="O13" i="42"/>
  <c r="P10" i="42"/>
  <c r="AE16" i="22"/>
  <c r="N10" i="42"/>
  <c r="AC16" i="22"/>
  <c r="K14" i="42"/>
  <c r="K12" i="42"/>
  <c r="K16" i="42"/>
  <c r="K11" i="42"/>
  <c r="R10" i="41"/>
  <c r="AG15" i="22"/>
  <c r="O14" i="41"/>
  <c r="AB14" i="41"/>
  <c r="O13" i="41"/>
  <c r="P10" i="41"/>
  <c r="AE15" i="22"/>
  <c r="O12" i="41"/>
  <c r="O11" i="41"/>
  <c r="O16" i="41"/>
  <c r="O23" i="41"/>
  <c r="O26" i="41"/>
  <c r="O27" i="41"/>
  <c r="O28" i="41"/>
  <c r="O30" i="41"/>
  <c r="O32" i="41"/>
  <c r="O42" i="41"/>
  <c r="O44" i="41"/>
  <c r="O46" i="41"/>
  <c r="O48" i="41"/>
  <c r="O50" i="41"/>
  <c r="O54" i="41"/>
  <c r="O58" i="41"/>
  <c r="O60" i="41"/>
  <c r="O62" i="41"/>
  <c r="O66" i="41"/>
  <c r="O70" i="41"/>
  <c r="O72" i="41"/>
  <c r="O74" i="41"/>
  <c r="O76" i="41"/>
  <c r="O78" i="41"/>
  <c r="O82" i="41"/>
  <c r="O83" i="41"/>
  <c r="O87" i="41"/>
  <c r="O99" i="41"/>
  <c r="O107" i="41"/>
  <c r="O10" i="41"/>
  <c r="AD15" i="22"/>
  <c r="L10" i="41"/>
  <c r="AA15" i="22"/>
  <c r="C10" i="41"/>
  <c r="R15" i="22"/>
  <c r="O15" i="40"/>
  <c r="O14" i="40"/>
  <c r="G10" i="40"/>
  <c r="O11" i="40"/>
  <c r="M10" i="40"/>
  <c r="AB14" i="22"/>
  <c r="N10" i="40"/>
  <c r="AC14" i="22"/>
  <c r="K15" i="40"/>
  <c r="S17" i="40"/>
  <c r="Z10" i="40"/>
  <c r="AO14" i="22"/>
  <c r="Y10" i="40"/>
  <c r="AN14" i="22"/>
  <c r="K16" i="40"/>
  <c r="K13" i="40"/>
  <c r="K12" i="40"/>
  <c r="L10" i="40"/>
  <c r="AA14" i="22"/>
  <c r="X10" i="40"/>
  <c r="AM14" i="22"/>
  <c r="C10" i="40"/>
  <c r="R14" i="22"/>
  <c r="O13" i="39"/>
  <c r="Q10" i="39"/>
  <c r="AF12" i="22"/>
  <c r="O14" i="39"/>
  <c r="AB14" i="39"/>
  <c r="K15" i="39"/>
  <c r="O14" i="38"/>
  <c r="K14" i="38"/>
  <c r="K15" i="38"/>
  <c r="L10" i="38"/>
  <c r="AA11" i="22"/>
  <c r="S13" i="38"/>
  <c r="Y10" i="38"/>
  <c r="AN11" i="22"/>
  <c r="K12" i="38"/>
  <c r="O12" i="39"/>
  <c r="O15" i="39"/>
  <c r="O11" i="39"/>
  <c r="O16" i="39"/>
  <c r="O17" i="39"/>
  <c r="O24" i="39"/>
  <c r="O25" i="39"/>
  <c r="O26" i="39"/>
  <c r="O27" i="39"/>
  <c r="O28" i="39"/>
  <c r="O30" i="39"/>
  <c r="O31" i="39"/>
  <c r="O32" i="39"/>
  <c r="O34" i="39"/>
  <c r="O35" i="39"/>
  <c r="O36" i="39"/>
  <c r="O40" i="39"/>
  <c r="O44" i="39"/>
  <c r="O52" i="39"/>
  <c r="O64" i="39"/>
  <c r="O72" i="39"/>
  <c r="O76" i="39"/>
  <c r="O84" i="39"/>
  <c r="O96" i="39"/>
  <c r="O100" i="39"/>
  <c r="O104" i="39"/>
  <c r="O10" i="39"/>
  <c r="AD12" i="22"/>
  <c r="K14" i="39"/>
  <c r="M10" i="39"/>
  <c r="AB12" i="22"/>
  <c r="O15" i="38"/>
  <c r="AB14" i="38"/>
  <c r="S14" i="38"/>
  <c r="O13" i="38"/>
  <c r="O12" i="38"/>
  <c r="G10" i="39"/>
  <c r="V12" i="22"/>
  <c r="K16" i="39"/>
  <c r="N10" i="39"/>
  <c r="AC12" i="22"/>
  <c r="L10" i="39"/>
  <c r="AA12" i="22"/>
  <c r="G10" i="38"/>
  <c r="V11" i="22"/>
  <c r="O17" i="38"/>
  <c r="O16" i="38"/>
  <c r="X10" i="38"/>
  <c r="AM11" i="22"/>
  <c r="K16" i="38"/>
  <c r="Z10" i="38"/>
  <c r="AO11" i="22"/>
  <c r="M10" i="38"/>
  <c r="AB11" i="22"/>
  <c r="Z10" i="44"/>
  <c r="AO19" i="22"/>
  <c r="S19" i="44"/>
  <c r="W13" i="44"/>
  <c r="S25" i="44"/>
  <c r="S57" i="44"/>
  <c r="S62" i="44"/>
  <c r="S94" i="44"/>
  <c r="AD11" i="44"/>
  <c r="AD10" i="44"/>
  <c r="AS19" i="22"/>
  <c r="S12" i="44"/>
  <c r="S16" i="44"/>
  <c r="S20" i="44"/>
  <c r="S31" i="44"/>
  <c r="S35" i="44"/>
  <c r="S56" i="44"/>
  <c r="S23" i="44"/>
  <c r="S33" i="44"/>
  <c r="S37" i="44"/>
  <c r="S46" i="44"/>
  <c r="S70" i="44"/>
  <c r="S102" i="44"/>
  <c r="S13" i="44"/>
  <c r="S17" i="44"/>
  <c r="S21" i="44"/>
  <c r="S27" i="44"/>
  <c r="S34" i="44"/>
  <c r="S43" i="44"/>
  <c r="S45" i="44"/>
  <c r="S29" i="44"/>
  <c r="S44" i="44"/>
  <c r="S78" i="44"/>
  <c r="L10" i="44"/>
  <c r="AA19" i="22"/>
  <c r="S39" i="44"/>
  <c r="S41" i="44"/>
  <c r="S47" i="44"/>
  <c r="S49" i="44"/>
  <c r="S52" i="44"/>
  <c r="S54" i="44"/>
  <c r="S86" i="44"/>
  <c r="S51" i="44"/>
  <c r="S55" i="44"/>
  <c r="S59" i="44"/>
  <c r="S63" i="44"/>
  <c r="S67" i="44"/>
  <c r="S71" i="44"/>
  <c r="S75" i="44"/>
  <c r="S79" i="44"/>
  <c r="S83" i="44"/>
  <c r="S87" i="44"/>
  <c r="S91" i="44"/>
  <c r="S95" i="44"/>
  <c r="S99" i="44"/>
  <c r="S103" i="44"/>
  <c r="S107" i="44"/>
  <c r="S60" i="44"/>
  <c r="S64" i="44"/>
  <c r="S68" i="44"/>
  <c r="S72" i="44"/>
  <c r="S76" i="44"/>
  <c r="S80" i="44"/>
  <c r="S84" i="44"/>
  <c r="S88" i="44"/>
  <c r="S92" i="44"/>
  <c r="S96" i="44"/>
  <c r="S100" i="44"/>
  <c r="S104" i="44"/>
  <c r="Y10" i="43"/>
  <c r="AN18" i="22"/>
  <c r="W11" i="43"/>
  <c r="O11" i="43"/>
  <c r="O15" i="43"/>
  <c r="AC16" i="43"/>
  <c r="S16" i="43"/>
  <c r="O19" i="43"/>
  <c r="AC20" i="43"/>
  <c r="O23" i="43"/>
  <c r="AB23" i="43"/>
  <c r="O26" i="43"/>
  <c r="O27" i="43"/>
  <c r="AB27" i="43"/>
  <c r="K29" i="43"/>
  <c r="O56" i="43"/>
  <c r="AC56" i="43"/>
  <c r="S58" i="43"/>
  <c r="O88" i="43"/>
  <c r="AC88" i="43"/>
  <c r="S90" i="43"/>
  <c r="R10" i="43"/>
  <c r="AG18" i="22"/>
  <c r="O32" i="43"/>
  <c r="AB32" i="43"/>
  <c r="O60" i="43"/>
  <c r="AC60" i="43"/>
  <c r="S62" i="43"/>
  <c r="O92" i="43"/>
  <c r="AC92" i="43"/>
  <c r="K28" i="43"/>
  <c r="O64" i="43"/>
  <c r="AC64" i="43"/>
  <c r="S64" i="43"/>
  <c r="O96" i="43"/>
  <c r="AC96" i="43"/>
  <c r="S96" i="43"/>
  <c r="S100" i="43"/>
  <c r="S88" i="43"/>
  <c r="L10" i="43"/>
  <c r="AA18" i="22"/>
  <c r="Z10" i="43"/>
  <c r="AO18" i="22"/>
  <c r="AD13" i="43"/>
  <c r="AB14" i="43"/>
  <c r="AD17" i="43"/>
  <c r="S18" i="43"/>
  <c r="AD21" i="43"/>
  <c r="S21" i="43"/>
  <c r="AB22" i="43"/>
  <c r="S25" i="43"/>
  <c r="K34" i="43"/>
  <c r="O40" i="43"/>
  <c r="S42" i="43"/>
  <c r="O68" i="43"/>
  <c r="AC68" i="43"/>
  <c r="O100" i="43"/>
  <c r="AC100" i="43"/>
  <c r="S102" i="43"/>
  <c r="O52" i="43"/>
  <c r="AC52" i="43"/>
  <c r="O84" i="43"/>
  <c r="AC84" i="43"/>
  <c r="K11" i="43"/>
  <c r="O30" i="43"/>
  <c r="O31" i="43"/>
  <c r="AB31" i="43"/>
  <c r="O72" i="43"/>
  <c r="AC72" i="43"/>
  <c r="O104" i="43"/>
  <c r="AC104" i="43"/>
  <c r="O28" i="43"/>
  <c r="O35" i="43"/>
  <c r="K42" i="43"/>
  <c r="O48" i="43"/>
  <c r="O76" i="43"/>
  <c r="AC76" i="43"/>
  <c r="S78" i="43"/>
  <c r="S28" i="43"/>
  <c r="K46" i="43"/>
  <c r="S52" i="43"/>
  <c r="O80" i="43"/>
  <c r="AC80" i="43"/>
  <c r="AB35" i="43"/>
  <c r="AB39" i="43"/>
  <c r="S39" i="43"/>
  <c r="AB43" i="43"/>
  <c r="AB47" i="43"/>
  <c r="AB51" i="43"/>
  <c r="AB55" i="43"/>
  <c r="AB59" i="43"/>
  <c r="AB63" i="43"/>
  <c r="AB67" i="43"/>
  <c r="AB71" i="43"/>
  <c r="AB75" i="43"/>
  <c r="AB79" i="43"/>
  <c r="AB83" i="43"/>
  <c r="AB87" i="43"/>
  <c r="S87" i="43"/>
  <c r="AB91" i="43"/>
  <c r="AB95" i="43"/>
  <c r="AB99" i="43"/>
  <c r="AB103" i="43"/>
  <c r="S103" i="43"/>
  <c r="AB107" i="43"/>
  <c r="AB36" i="43"/>
  <c r="AB40" i="43"/>
  <c r="AB44" i="43"/>
  <c r="S44" i="43"/>
  <c r="AB48" i="43"/>
  <c r="W13" i="41"/>
  <c r="W11" i="41"/>
  <c r="X10" i="41"/>
  <c r="AM15" i="22"/>
  <c r="Z10" i="41"/>
  <c r="AO15" i="22"/>
  <c r="AD11" i="41"/>
  <c r="S89" i="41"/>
  <c r="S101" i="41"/>
  <c r="Q10" i="41"/>
  <c r="AF15" i="22"/>
  <c r="AC16" i="41"/>
  <c r="AC20" i="41"/>
  <c r="S20" i="41"/>
  <c r="AB23" i="41"/>
  <c r="S45" i="41"/>
  <c r="S57" i="41"/>
  <c r="S73" i="41"/>
  <c r="S92" i="41"/>
  <c r="S104" i="41"/>
  <c r="Y10" i="41"/>
  <c r="AN15" i="22"/>
  <c r="AC13" i="41"/>
  <c r="AC17" i="41"/>
  <c r="AC21" i="41"/>
  <c r="AB27" i="41"/>
  <c r="S33" i="41"/>
  <c r="S49" i="41"/>
  <c r="S96" i="41"/>
  <c r="M10" i="41"/>
  <c r="AB15" i="22"/>
  <c r="N10" i="41"/>
  <c r="AC15" i="22"/>
  <c r="AD26" i="41"/>
  <c r="S37" i="41"/>
  <c r="S53" i="41"/>
  <c r="S65" i="41"/>
  <c r="S85" i="41"/>
  <c r="AB31" i="41"/>
  <c r="AD34" i="41"/>
  <c r="S34" i="41"/>
  <c r="AB35" i="41"/>
  <c r="S35" i="41"/>
  <c r="AD38" i="41"/>
  <c r="AB39" i="41"/>
  <c r="AB43" i="41"/>
  <c r="S43" i="41"/>
  <c r="AB47" i="41"/>
  <c r="AB51" i="41"/>
  <c r="AB55" i="41"/>
  <c r="AB59" i="41"/>
  <c r="S59" i="41"/>
  <c r="AB63" i="41"/>
  <c r="AB67" i="41"/>
  <c r="AB71" i="41"/>
  <c r="AB75" i="41"/>
  <c r="S75" i="41"/>
  <c r="AB79" i="41"/>
  <c r="AB83" i="41"/>
  <c r="AB87" i="41"/>
  <c r="AB91" i="41"/>
  <c r="S91" i="41"/>
  <c r="AB95" i="41"/>
  <c r="AB99" i="41"/>
  <c r="AD102" i="41"/>
  <c r="AB103" i="41"/>
  <c r="S103" i="41"/>
  <c r="AD106" i="41"/>
  <c r="AB107" i="41"/>
  <c r="O84" i="42"/>
  <c r="AC84" i="42"/>
  <c r="O11" i="42"/>
  <c r="K13" i="42"/>
  <c r="K17" i="42"/>
  <c r="K21" i="42"/>
  <c r="K24" i="42"/>
  <c r="K25" i="42"/>
  <c r="K28" i="42"/>
  <c r="K34" i="42"/>
  <c r="K42" i="42"/>
  <c r="K46" i="42"/>
  <c r="K54" i="42"/>
  <c r="K10" i="42"/>
  <c r="Z16" i="22"/>
  <c r="O15" i="42"/>
  <c r="O19" i="42"/>
  <c r="O23" i="42"/>
  <c r="O24" i="42"/>
  <c r="O25" i="42"/>
  <c r="O56" i="42"/>
  <c r="AC56" i="42"/>
  <c r="O88" i="42"/>
  <c r="AC88" i="42"/>
  <c r="R10" i="42"/>
  <c r="AG16" i="22"/>
  <c r="O60" i="42"/>
  <c r="AC60" i="42"/>
  <c r="S60" i="42"/>
  <c r="O92" i="42"/>
  <c r="AC92" i="42"/>
  <c r="AC13" i="42"/>
  <c r="W15" i="42"/>
  <c r="AC17" i="42"/>
  <c r="AC21" i="42"/>
  <c r="O27" i="42"/>
  <c r="AB27" i="42"/>
  <c r="S38" i="42"/>
  <c r="O64" i="42"/>
  <c r="AC64" i="42"/>
  <c r="S64" i="42"/>
  <c r="O96" i="42"/>
  <c r="AC96" i="42"/>
  <c r="S88" i="42"/>
  <c r="L10" i="42"/>
  <c r="AA16" i="22"/>
  <c r="Z10" i="42"/>
  <c r="AO16" i="22"/>
  <c r="AB14" i="42"/>
  <c r="S14" i="42"/>
  <c r="W16" i="42"/>
  <c r="AB18" i="42"/>
  <c r="S18" i="42"/>
  <c r="W20" i="42"/>
  <c r="AB22" i="42"/>
  <c r="S22" i="42"/>
  <c r="O40" i="42"/>
  <c r="S42" i="42"/>
  <c r="O68" i="42"/>
  <c r="AC68" i="42"/>
  <c r="S70" i="42"/>
  <c r="O100" i="42"/>
  <c r="AC100" i="42"/>
  <c r="S56" i="42"/>
  <c r="M10" i="42"/>
  <c r="AB16" i="22"/>
  <c r="O31" i="42"/>
  <c r="AB31" i="42"/>
  <c r="S31" i="42"/>
  <c r="O72" i="42"/>
  <c r="AC72" i="42"/>
  <c r="O104" i="42"/>
  <c r="AC104" i="42"/>
  <c r="S106" i="42"/>
  <c r="O52" i="42"/>
  <c r="AC52" i="42"/>
  <c r="O30" i="42"/>
  <c r="O76" i="42"/>
  <c r="AC76" i="42"/>
  <c r="S76" i="42"/>
  <c r="O48" i="42"/>
  <c r="AC48" i="42"/>
  <c r="S52" i="42"/>
  <c r="O80" i="42"/>
  <c r="AC80" i="42"/>
  <c r="S84" i="42"/>
  <c r="AB35" i="42"/>
  <c r="S35" i="42"/>
  <c r="AB39" i="42"/>
  <c r="S39" i="42"/>
  <c r="AB43" i="42"/>
  <c r="AD46" i="42"/>
  <c r="AB47" i="42"/>
  <c r="AD50" i="42"/>
  <c r="AB51" i="42"/>
  <c r="S51" i="42"/>
  <c r="AD54" i="42"/>
  <c r="AB55" i="42"/>
  <c r="AD58" i="42"/>
  <c r="AB59" i="42"/>
  <c r="AD62" i="42"/>
  <c r="S62" i="42"/>
  <c r="AB63" i="42"/>
  <c r="AD66" i="42"/>
  <c r="AB67" i="42"/>
  <c r="AB71" i="42"/>
  <c r="S71" i="42"/>
  <c r="AD74" i="42"/>
  <c r="AB75" i="42"/>
  <c r="AD78" i="42"/>
  <c r="AB79" i="42"/>
  <c r="AB83" i="42"/>
  <c r="AD86" i="42"/>
  <c r="AB87" i="42"/>
  <c r="AB91" i="42"/>
  <c r="AD94" i="42"/>
  <c r="AB95" i="42"/>
  <c r="AB99" i="42"/>
  <c r="AD102" i="42"/>
  <c r="S102" i="42"/>
  <c r="AB103" i="42"/>
  <c r="AB107" i="42"/>
  <c r="AB32" i="42"/>
  <c r="AB36" i="42"/>
  <c r="AB40" i="42"/>
  <c r="AB44" i="42"/>
  <c r="O13" i="40"/>
  <c r="AC14" i="40"/>
  <c r="O17" i="40"/>
  <c r="AC18" i="40"/>
  <c r="O21" i="40"/>
  <c r="AC22" i="40"/>
  <c r="AB23" i="40"/>
  <c r="K26" i="40"/>
  <c r="O33" i="40"/>
  <c r="S62" i="40"/>
  <c r="S65" i="40"/>
  <c r="S94" i="40"/>
  <c r="AD25" i="40"/>
  <c r="AD26" i="40"/>
  <c r="O28" i="40"/>
  <c r="AB28" i="40"/>
  <c r="K31" i="40"/>
  <c r="O37" i="40"/>
  <c r="S58" i="40"/>
  <c r="S61" i="40"/>
  <c r="AC11" i="40"/>
  <c r="AC15" i="40"/>
  <c r="S15" i="40"/>
  <c r="O32" i="40"/>
  <c r="AB32" i="40"/>
  <c r="S32" i="40"/>
  <c r="S86" i="40"/>
  <c r="S89" i="40"/>
  <c r="P10" i="40"/>
  <c r="AE14" i="22"/>
  <c r="AD11" i="40"/>
  <c r="AB16" i="40"/>
  <c r="S16" i="40"/>
  <c r="AD19" i="40"/>
  <c r="AB20" i="40"/>
  <c r="S20" i="40"/>
  <c r="O27" i="40"/>
  <c r="AB27" i="40"/>
  <c r="S33" i="40"/>
  <c r="O36" i="40"/>
  <c r="AB36" i="40"/>
  <c r="K39" i="40"/>
  <c r="S50" i="40"/>
  <c r="S53" i="40"/>
  <c r="S82" i="40"/>
  <c r="S85" i="40"/>
  <c r="S26" i="40"/>
  <c r="O40" i="40"/>
  <c r="AB40" i="40"/>
  <c r="O24" i="40"/>
  <c r="K33" i="40"/>
  <c r="O35" i="40"/>
  <c r="S41" i="40"/>
  <c r="S74" i="40"/>
  <c r="S77" i="40"/>
  <c r="S106" i="40"/>
  <c r="S70" i="40"/>
  <c r="S73" i="40"/>
  <c r="O105" i="40"/>
  <c r="AB31" i="40"/>
  <c r="AB35" i="40"/>
  <c r="AB39" i="40"/>
  <c r="AB43" i="40"/>
  <c r="S43" i="40"/>
  <c r="AB47" i="40"/>
  <c r="AB51" i="40"/>
  <c r="AB55" i="40"/>
  <c r="AB59" i="40"/>
  <c r="S59" i="40"/>
  <c r="AB63" i="40"/>
  <c r="AB67" i="40"/>
  <c r="AB71" i="40"/>
  <c r="AB75" i="40"/>
  <c r="AB79" i="40"/>
  <c r="AB83" i="40"/>
  <c r="AB87" i="40"/>
  <c r="AB91" i="40"/>
  <c r="AB95" i="40"/>
  <c r="AB99" i="40"/>
  <c r="AB103" i="40"/>
  <c r="AB107" i="40"/>
  <c r="AB44" i="40"/>
  <c r="AB48" i="40"/>
  <c r="AB52" i="40"/>
  <c r="AB56" i="40"/>
  <c r="AB60" i="40"/>
  <c r="AB64" i="40"/>
  <c r="AB68" i="40"/>
  <c r="AB72" i="40"/>
  <c r="AB76" i="40"/>
  <c r="AB80" i="40"/>
  <c r="AB84" i="40"/>
  <c r="AB88" i="40"/>
  <c r="AB92" i="40"/>
  <c r="AB96" i="40"/>
  <c r="AB100" i="40"/>
  <c r="AB104" i="40"/>
  <c r="Y10" i="39"/>
  <c r="AN12" i="22"/>
  <c r="Z10" i="39"/>
  <c r="AO12" i="22"/>
  <c r="W12" i="39"/>
  <c r="S18" i="39"/>
  <c r="AB11" i="39"/>
  <c r="AB15" i="39"/>
  <c r="AB19" i="39"/>
  <c r="K25" i="39"/>
  <c r="AB28" i="39"/>
  <c r="S34" i="39"/>
  <c r="S57" i="39"/>
  <c r="K58" i="39"/>
  <c r="S89" i="39"/>
  <c r="AC11" i="39"/>
  <c r="AD23" i="39"/>
  <c r="S23" i="39"/>
  <c r="S29" i="39"/>
  <c r="K30" i="39"/>
  <c r="AB32" i="39"/>
  <c r="S61" i="39"/>
  <c r="K62" i="39"/>
  <c r="S70" i="39"/>
  <c r="S93" i="39"/>
  <c r="K94" i="39"/>
  <c r="P10" i="39"/>
  <c r="AE12" i="22"/>
  <c r="X10" i="39"/>
  <c r="AM12" i="22"/>
  <c r="AB27" i="39"/>
  <c r="K29" i="39"/>
  <c r="AB36" i="39"/>
  <c r="S36" i="39"/>
  <c r="S25" i="39"/>
  <c r="K13" i="39"/>
  <c r="AC16" i="39"/>
  <c r="AC20" i="39"/>
  <c r="AB31" i="39"/>
  <c r="K33" i="39"/>
  <c r="K38" i="39"/>
  <c r="S69" i="39"/>
  <c r="K70" i="39"/>
  <c r="S106" i="39"/>
  <c r="R10" i="39"/>
  <c r="AG12" i="22"/>
  <c r="AB35" i="39"/>
  <c r="K42" i="39"/>
  <c r="K74" i="39"/>
  <c r="S26" i="39"/>
  <c r="AD30" i="39"/>
  <c r="S30" i="39"/>
  <c r="K50" i="39"/>
  <c r="S81" i="39"/>
  <c r="K82" i="39"/>
  <c r="AB39" i="39"/>
  <c r="AD42" i="39"/>
  <c r="AB43" i="39"/>
  <c r="AD46" i="39"/>
  <c r="S46" i="39"/>
  <c r="AB47" i="39"/>
  <c r="S47" i="39"/>
  <c r="AD50" i="39"/>
  <c r="S50" i="39"/>
  <c r="AB51" i="39"/>
  <c r="AD54" i="39"/>
  <c r="S54" i="39"/>
  <c r="AB55" i="39"/>
  <c r="S55" i="39"/>
  <c r="AD58" i="39"/>
  <c r="AB59" i="39"/>
  <c r="AD62" i="39"/>
  <c r="S62" i="39"/>
  <c r="AB63" i="39"/>
  <c r="AD66" i="39"/>
  <c r="AB67" i="39"/>
  <c r="AD70" i="39"/>
  <c r="AB71" i="39"/>
  <c r="AD74" i="39"/>
  <c r="S74" i="39"/>
  <c r="AB75" i="39"/>
  <c r="S75" i="39"/>
  <c r="AD78" i="39"/>
  <c r="AB79" i="39"/>
  <c r="S79" i="39"/>
  <c r="AD82" i="39"/>
  <c r="AB83" i="39"/>
  <c r="AD86" i="39"/>
  <c r="AB87" i="39"/>
  <c r="S87" i="39"/>
  <c r="AD90" i="39"/>
  <c r="AB91" i="39"/>
  <c r="AD94" i="39"/>
  <c r="AB95" i="39"/>
  <c r="S95" i="39"/>
  <c r="AB99" i="39"/>
  <c r="AD102" i="39"/>
  <c r="AB103" i="39"/>
  <c r="AB107" i="39"/>
  <c r="S107" i="39"/>
  <c r="AB40" i="39"/>
  <c r="AB44" i="39"/>
  <c r="AB48" i="39"/>
  <c r="AB52" i="39"/>
  <c r="S52" i="39"/>
  <c r="AB56" i="39"/>
  <c r="AB60" i="39"/>
  <c r="AB64" i="39"/>
  <c r="AB68" i="39"/>
  <c r="S68" i="39"/>
  <c r="AB72" i="39"/>
  <c r="AB76" i="39"/>
  <c r="AB80" i="39"/>
  <c r="AB84" i="39"/>
  <c r="S84" i="39"/>
  <c r="AB88" i="39"/>
  <c r="AB92" i="39"/>
  <c r="AB96" i="39"/>
  <c r="AB100" i="39"/>
  <c r="S100" i="39"/>
  <c r="AB104" i="39"/>
  <c r="S12" i="38"/>
  <c r="S16" i="38"/>
  <c r="O22" i="38"/>
  <c r="S33" i="38"/>
  <c r="S57" i="38"/>
  <c r="S81" i="38"/>
  <c r="S89" i="38"/>
  <c r="K106" i="38"/>
  <c r="N10" i="38"/>
  <c r="AC11" i="22"/>
  <c r="O24" i="38"/>
  <c r="AC24" i="38"/>
  <c r="O32" i="38"/>
  <c r="AC32" i="38"/>
  <c r="S32" i="38"/>
  <c r="O40" i="38"/>
  <c r="AC40" i="38"/>
  <c r="O48" i="38"/>
  <c r="AC48" i="38"/>
  <c r="O56" i="38"/>
  <c r="AC56" i="38"/>
  <c r="O64" i="38"/>
  <c r="AC64" i="38"/>
  <c r="S64" i="38"/>
  <c r="O72" i="38"/>
  <c r="AC72" i="38"/>
  <c r="S72" i="38"/>
  <c r="O80" i="38"/>
  <c r="AC80" i="38"/>
  <c r="O96" i="38"/>
  <c r="AC96" i="38"/>
  <c r="AC11" i="38"/>
  <c r="AC15" i="38"/>
  <c r="S15" i="38"/>
  <c r="AC19" i="38"/>
  <c r="S19" i="38"/>
  <c r="O29" i="38"/>
  <c r="O37" i="38"/>
  <c r="O45" i="38"/>
  <c r="O53" i="38"/>
  <c r="O61" i="38"/>
  <c r="O69" i="38"/>
  <c r="O77" i="38"/>
  <c r="O85" i="38"/>
  <c r="O100" i="38"/>
  <c r="P10" i="38"/>
  <c r="AE11" i="22"/>
  <c r="S29" i="38"/>
  <c r="S37" i="38"/>
  <c r="S45" i="38"/>
  <c r="S53" i="38"/>
  <c r="S61" i="38"/>
  <c r="S69" i="38"/>
  <c r="S106" i="38"/>
  <c r="Q10" i="38"/>
  <c r="AF11" i="22"/>
  <c r="K13" i="38"/>
  <c r="S26" i="38"/>
  <c r="O92" i="38"/>
  <c r="K94" i="38"/>
  <c r="O97" i="38"/>
  <c r="O28" i="38"/>
  <c r="AC28" i="38"/>
  <c r="O44" i="38"/>
  <c r="AC44" i="38"/>
  <c r="O60" i="38"/>
  <c r="AC60" i="38"/>
  <c r="S60" i="38"/>
  <c r="O68" i="38"/>
  <c r="AC68" i="38"/>
  <c r="S68" i="38"/>
  <c r="O84" i="38"/>
  <c r="AC84" i="38"/>
  <c r="S97" i="38"/>
  <c r="O105" i="38"/>
  <c r="Y10" i="46"/>
  <c r="AN10" i="22"/>
  <c r="N119" i="36"/>
  <c r="N118" i="36"/>
  <c r="N111" i="36"/>
  <c r="N110" i="36"/>
  <c r="N103" i="36"/>
  <c r="N102" i="36"/>
  <c r="N94" i="36"/>
  <c r="N86" i="36"/>
  <c r="N78" i="36"/>
  <c r="N67" i="36"/>
  <c r="N59" i="36"/>
  <c r="N48" i="36"/>
  <c r="N40" i="36"/>
  <c r="N32" i="36"/>
  <c r="L25" i="36"/>
  <c r="N25" i="36"/>
  <c r="L24" i="36"/>
  <c r="L23" i="36"/>
  <c r="N23" i="36"/>
  <c r="L22" i="36"/>
  <c r="L21" i="36"/>
  <c r="N21" i="36"/>
  <c r="L20" i="36"/>
  <c r="L19" i="36"/>
  <c r="N19" i="36"/>
  <c r="L18" i="36"/>
  <c r="N18" i="36"/>
  <c r="L17" i="36"/>
  <c r="N17" i="36"/>
  <c r="L16" i="36"/>
  <c r="N16" i="36"/>
  <c r="L15" i="36"/>
  <c r="N15" i="36"/>
  <c r="L14" i="36"/>
  <c r="L13" i="36"/>
  <c r="N13" i="36"/>
  <c r="L12" i="36"/>
  <c r="L11" i="36"/>
  <c r="N11" i="36"/>
  <c r="L10" i="36"/>
  <c r="N10" i="36"/>
  <c r="L9" i="36"/>
  <c r="N9" i="36"/>
  <c r="L8" i="36"/>
  <c r="N8" i="36"/>
  <c r="I8" i="22"/>
  <c r="C9" i="45"/>
  <c r="J8" i="22"/>
  <c r="D9" i="45"/>
  <c r="K8" i="22"/>
  <c r="E9" i="45"/>
  <c r="A10" i="22"/>
  <c r="D10" i="46"/>
  <c r="S10" i="22"/>
  <c r="H10" i="46"/>
  <c r="W10" i="22"/>
  <c r="E10" i="46"/>
  <c r="T10" i="22"/>
  <c r="I10" i="46"/>
  <c r="X10" i="22"/>
  <c r="F10" i="46"/>
  <c r="U10" i="22"/>
  <c r="J10" i="46"/>
  <c r="Y10" i="22"/>
  <c r="A11" i="22"/>
  <c r="Y11" i="22"/>
  <c r="A12" i="22"/>
  <c r="S12" i="22"/>
  <c r="U12" i="22"/>
  <c r="Y12" i="22"/>
  <c r="F12" i="22"/>
  <c r="A14" i="22"/>
  <c r="W14" i="22"/>
  <c r="T14" i="22"/>
  <c r="X14" i="22"/>
  <c r="E14" i="22"/>
  <c r="Y14" i="22"/>
  <c r="A15" i="22"/>
  <c r="S15" i="22"/>
  <c r="W15" i="22"/>
  <c r="U15" i="22"/>
  <c r="Y15" i="22"/>
  <c r="A16" i="22"/>
  <c r="S16" i="22"/>
  <c r="X16" i="22"/>
  <c r="U16" i="22"/>
  <c r="Y16" i="22"/>
  <c r="A18" i="22"/>
  <c r="S18" i="22"/>
  <c r="W18" i="22"/>
  <c r="T18" i="22"/>
  <c r="X18" i="22"/>
  <c r="E18" i="22"/>
  <c r="Y18" i="22"/>
  <c r="Y19" i="22"/>
  <c r="Y20" i="22"/>
  <c r="A19" i="22"/>
  <c r="T19" i="22"/>
  <c r="U19" i="22"/>
  <c r="AH5" i="22"/>
  <c r="AD5" i="22"/>
  <c r="Z5" i="22"/>
  <c r="R5" i="22"/>
  <c r="S13" i="46"/>
  <c r="AD17" i="46"/>
  <c r="AD18" i="46"/>
  <c r="AD19" i="46"/>
  <c r="AD20" i="46"/>
  <c r="AD21" i="46"/>
  <c r="AD22" i="46"/>
  <c r="AD23" i="46"/>
  <c r="AD24" i="46"/>
  <c r="AD25" i="46"/>
  <c r="AD26" i="46"/>
  <c r="AD27" i="46"/>
  <c r="AD28" i="46"/>
  <c r="AD29" i="46"/>
  <c r="AD30" i="46"/>
  <c r="AD31" i="46"/>
  <c r="AD32" i="46"/>
  <c r="AD33" i="46"/>
  <c r="AD34" i="46"/>
  <c r="AD35" i="46"/>
  <c r="AD36" i="46"/>
  <c r="AD37" i="46"/>
  <c r="AD38" i="46"/>
  <c r="AD39" i="46"/>
  <c r="AD40" i="46"/>
  <c r="AD41" i="46"/>
  <c r="AD42" i="46"/>
  <c r="AD44" i="46"/>
  <c r="AD45" i="46"/>
  <c r="AD46" i="46"/>
  <c r="AD47" i="46"/>
  <c r="AD48" i="46"/>
  <c r="AD49" i="46"/>
  <c r="AD50" i="46"/>
  <c r="AD51" i="46"/>
  <c r="AD52" i="46"/>
  <c r="AD53" i="46"/>
  <c r="AD54" i="46"/>
  <c r="AD55" i="46"/>
  <c r="AD56" i="46"/>
  <c r="AD57" i="46"/>
  <c r="AD58" i="46"/>
  <c r="AD59" i="46"/>
  <c r="AD60" i="46"/>
  <c r="AD61" i="46"/>
  <c r="AD62" i="46"/>
  <c r="AD63" i="46"/>
  <c r="AD64" i="46"/>
  <c r="AD65" i="46"/>
  <c r="AD66" i="46"/>
  <c r="AD67" i="46"/>
  <c r="AD68" i="46"/>
  <c r="AD69" i="46"/>
  <c r="AD70" i="46"/>
  <c r="AD71" i="46"/>
  <c r="AD72" i="46"/>
  <c r="AD73" i="46"/>
  <c r="AD74" i="46"/>
  <c r="AD75" i="46"/>
  <c r="AD76" i="46"/>
  <c r="AD77" i="46"/>
  <c r="AD78" i="46"/>
  <c r="AD79" i="46"/>
  <c r="AD80" i="46"/>
  <c r="AD81" i="46"/>
  <c r="AD82" i="46"/>
  <c r="AD83" i="46"/>
  <c r="AD84" i="46"/>
  <c r="AD85" i="46"/>
  <c r="AD86" i="46"/>
  <c r="AD87" i="46"/>
  <c r="AD88" i="46"/>
  <c r="AD89" i="46"/>
  <c r="AD90" i="46"/>
  <c r="AD91" i="46"/>
  <c r="AD92" i="46"/>
  <c r="AD93" i="46"/>
  <c r="AD94" i="46"/>
  <c r="AD95" i="46"/>
  <c r="AD96" i="46"/>
  <c r="AD97" i="46"/>
  <c r="AD98" i="46"/>
  <c r="AD99" i="46"/>
  <c r="AD100" i="46"/>
  <c r="AD101" i="46"/>
  <c r="AD102" i="46"/>
  <c r="AD103" i="46"/>
  <c r="AD104" i="46"/>
  <c r="AD105" i="46"/>
  <c r="AD106" i="46"/>
  <c r="AD107" i="46"/>
  <c r="W14" i="46"/>
  <c r="W17" i="46"/>
  <c r="W18" i="46"/>
  <c r="W19" i="46"/>
  <c r="W20" i="46"/>
  <c r="W21" i="46"/>
  <c r="W22" i="46"/>
  <c r="W23" i="46"/>
  <c r="W24" i="46"/>
  <c r="W25" i="46"/>
  <c r="W26" i="46"/>
  <c r="W27" i="46"/>
  <c r="W28" i="46"/>
  <c r="W29" i="46"/>
  <c r="W30" i="46"/>
  <c r="W31" i="46"/>
  <c r="W32" i="46"/>
  <c r="W33" i="46"/>
  <c r="W34" i="46"/>
  <c r="W35" i="46"/>
  <c r="W36" i="46"/>
  <c r="W37" i="46"/>
  <c r="W38" i="46"/>
  <c r="W39" i="46"/>
  <c r="W40" i="46"/>
  <c r="W41" i="46"/>
  <c r="W42" i="46"/>
  <c r="W43" i="46"/>
  <c r="W44" i="46"/>
  <c r="W45" i="46"/>
  <c r="W46" i="46"/>
  <c r="W47" i="46"/>
  <c r="W48" i="46"/>
  <c r="W49" i="46"/>
  <c r="W50" i="46"/>
  <c r="W51" i="46"/>
  <c r="W52" i="46"/>
  <c r="W53" i="46"/>
  <c r="W54" i="46"/>
  <c r="W55" i="46"/>
  <c r="W56" i="46"/>
  <c r="W57" i="46"/>
  <c r="W58" i="46"/>
  <c r="W59" i="46"/>
  <c r="W60" i="46"/>
  <c r="W61" i="46"/>
  <c r="W62" i="46"/>
  <c r="W63" i="46"/>
  <c r="W64" i="46"/>
  <c r="W65" i="46"/>
  <c r="W66" i="46"/>
  <c r="W67" i="46"/>
  <c r="W68" i="46"/>
  <c r="W69" i="46"/>
  <c r="W70" i="46"/>
  <c r="W71" i="46"/>
  <c r="W72" i="46"/>
  <c r="W73" i="46"/>
  <c r="W74" i="46"/>
  <c r="W75" i="46"/>
  <c r="W76" i="46"/>
  <c r="W77" i="46"/>
  <c r="W78" i="46"/>
  <c r="W79" i="46"/>
  <c r="W80" i="46"/>
  <c r="W81" i="46"/>
  <c r="W82" i="46"/>
  <c r="W83" i="46"/>
  <c r="W84" i="46"/>
  <c r="W85" i="46"/>
  <c r="W86" i="46"/>
  <c r="W87" i="46"/>
  <c r="W88" i="46"/>
  <c r="W89" i="46"/>
  <c r="W90" i="46"/>
  <c r="W91" i="46"/>
  <c r="W92" i="46"/>
  <c r="W93" i="46"/>
  <c r="W94" i="46"/>
  <c r="W95" i="46"/>
  <c r="W96" i="46"/>
  <c r="W97" i="46"/>
  <c r="W98" i="46"/>
  <c r="W99" i="46"/>
  <c r="W100" i="46"/>
  <c r="W101" i="46"/>
  <c r="W102" i="46"/>
  <c r="W103" i="46"/>
  <c r="W104" i="46"/>
  <c r="W105" i="46"/>
  <c r="W106" i="46"/>
  <c r="W107" i="46"/>
  <c r="AO9" i="22"/>
  <c r="AN9" i="22"/>
  <c r="AM9" i="22"/>
  <c r="AL9" i="22"/>
  <c r="P9" i="22"/>
  <c r="O9" i="22"/>
  <c r="N9" i="22"/>
  <c r="K9" i="22"/>
  <c r="J9" i="22"/>
  <c r="I9" i="22"/>
  <c r="H9" i="22"/>
  <c r="F9" i="22"/>
  <c r="E9" i="22"/>
  <c r="D9" i="22"/>
  <c r="AB106" i="46"/>
  <c r="O104" i="46"/>
  <c r="AC103" i="46"/>
  <c r="AB102" i="46"/>
  <c r="O100" i="46"/>
  <c r="AC99" i="46"/>
  <c r="AB98" i="46"/>
  <c r="AB96" i="46"/>
  <c r="AB94" i="46"/>
  <c r="AB86" i="46"/>
  <c r="O84" i="46"/>
  <c r="AB82" i="46"/>
  <c r="AB78" i="46"/>
  <c r="AB76" i="46"/>
  <c r="AB74" i="46"/>
  <c r="AC71" i="46"/>
  <c r="AB70" i="46"/>
  <c r="AB68" i="46"/>
  <c r="AB66" i="46"/>
  <c r="AC63" i="46"/>
  <c r="AB62" i="46"/>
  <c r="AB58" i="46"/>
  <c r="O56" i="46"/>
  <c r="O54" i="46"/>
  <c r="O52" i="46"/>
  <c r="AB50" i="46"/>
  <c r="AB48" i="46"/>
  <c r="AB46" i="46"/>
  <c r="AB44" i="46"/>
  <c r="AB42" i="46"/>
  <c r="AB40" i="46"/>
  <c r="AB38" i="46"/>
  <c r="AB36" i="46"/>
  <c r="AB34" i="46"/>
  <c r="AB32" i="46"/>
  <c r="AB30" i="46"/>
  <c r="AB28" i="46"/>
  <c r="O26" i="46"/>
  <c r="AB24" i="46"/>
  <c r="O22" i="46"/>
  <c r="AB20" i="46"/>
  <c r="O18" i="46"/>
  <c r="AC17" i="46"/>
  <c r="AB17" i="46"/>
  <c r="O13" i="46"/>
  <c r="K107" i="46"/>
  <c r="K103" i="46"/>
  <c r="K97" i="46"/>
  <c r="K95" i="46"/>
  <c r="K93" i="46"/>
  <c r="K92" i="46"/>
  <c r="K91" i="46"/>
  <c r="K89" i="46"/>
  <c r="K88" i="46"/>
  <c r="K84" i="46"/>
  <c r="K83" i="46"/>
  <c r="K81" i="46"/>
  <c r="K79" i="46"/>
  <c r="K77" i="46"/>
  <c r="K76" i="46"/>
  <c r="K75" i="46"/>
  <c r="K73" i="46"/>
  <c r="K71" i="46"/>
  <c r="K69" i="46"/>
  <c r="K68" i="46"/>
  <c r="K67" i="46"/>
  <c r="K65" i="46"/>
  <c r="K63" i="46"/>
  <c r="K61" i="46"/>
  <c r="K60" i="46"/>
  <c r="K59" i="46"/>
  <c r="K55" i="46"/>
  <c r="K52" i="46"/>
  <c r="K51" i="46"/>
  <c r="K48" i="46"/>
  <c r="K47" i="46"/>
  <c r="K44" i="46"/>
  <c r="K43" i="46"/>
  <c r="K40" i="46"/>
  <c r="K39" i="46"/>
  <c r="K36" i="46"/>
  <c r="K35" i="46"/>
  <c r="K32" i="46"/>
  <c r="K31" i="46"/>
  <c r="K28" i="46"/>
  <c r="K27" i="46"/>
  <c r="K24" i="46"/>
  <c r="K23" i="46"/>
  <c r="K20" i="46"/>
  <c r="M10" i="46"/>
  <c r="AB10" i="22"/>
  <c r="N112" i="36"/>
  <c r="N88" i="36"/>
  <c r="N61" i="36"/>
  <c r="N22" i="36"/>
  <c r="C2" i="36"/>
  <c r="C58" i="36"/>
  <c r="B2" i="36"/>
  <c r="A2" i="36"/>
  <c r="N49" i="36"/>
  <c r="N47" i="36"/>
  <c r="N46" i="36"/>
  <c r="N45" i="36"/>
  <c r="N44" i="36"/>
  <c r="N43" i="36"/>
  <c r="N42" i="36"/>
  <c r="N41" i="36"/>
  <c r="N39" i="36"/>
  <c r="N38" i="36"/>
  <c r="N37" i="36"/>
  <c r="N36" i="36"/>
  <c r="N35" i="36"/>
  <c r="N34" i="36"/>
  <c r="N33" i="36"/>
  <c r="N31" i="36"/>
  <c r="N30" i="36"/>
  <c r="N29" i="36"/>
  <c r="N28" i="36"/>
  <c r="N27" i="36"/>
  <c r="N26" i="36"/>
  <c r="N24" i="36"/>
  <c r="N20" i="36"/>
  <c r="N14" i="36"/>
  <c r="N12" i="36"/>
  <c r="N7" i="36"/>
  <c r="N6" i="36"/>
  <c r="N5" i="36"/>
  <c r="N4" i="36"/>
  <c r="N3" i="36"/>
  <c r="N2" i="36"/>
  <c r="Y9" i="22"/>
  <c r="X9" i="22"/>
  <c r="W9" i="22"/>
  <c r="V9" i="22"/>
  <c r="U9" i="22"/>
  <c r="T9" i="22"/>
  <c r="S9" i="22"/>
  <c r="R9" i="22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50" i="46"/>
  <c r="G49" i="46"/>
  <c r="G48" i="46"/>
  <c r="G47" i="46"/>
  <c r="G46" i="46"/>
  <c r="G45" i="46"/>
  <c r="G44" i="46"/>
  <c r="G43" i="46"/>
  <c r="G42" i="46"/>
  <c r="G41" i="46"/>
  <c r="G40" i="46"/>
  <c r="G39" i="46"/>
  <c r="G38" i="46"/>
  <c r="G37" i="46"/>
  <c r="G36" i="46"/>
  <c r="G35" i="46"/>
  <c r="G34" i="46"/>
  <c r="G33" i="46"/>
  <c r="G32" i="46"/>
  <c r="G31" i="46"/>
  <c r="G30" i="46"/>
  <c r="G29" i="46"/>
  <c r="G28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C107" i="46"/>
  <c r="C106" i="46"/>
  <c r="C105" i="46"/>
  <c r="C104" i="46"/>
  <c r="C103" i="46"/>
  <c r="C102" i="46"/>
  <c r="C101" i="46"/>
  <c r="C100" i="46"/>
  <c r="C99" i="46"/>
  <c r="C98" i="46"/>
  <c r="C97" i="46"/>
  <c r="C96" i="46"/>
  <c r="C95" i="46"/>
  <c r="C94" i="46"/>
  <c r="C93" i="46"/>
  <c r="C92" i="46"/>
  <c r="C91" i="46"/>
  <c r="C90" i="46"/>
  <c r="C89" i="46"/>
  <c r="C88" i="46"/>
  <c r="C87" i="46"/>
  <c r="C86" i="46"/>
  <c r="C85" i="46"/>
  <c r="C84" i="46"/>
  <c r="C83" i="46"/>
  <c r="C82" i="46"/>
  <c r="C81" i="46"/>
  <c r="C80" i="46"/>
  <c r="C79" i="46"/>
  <c r="C78" i="46"/>
  <c r="C77" i="46"/>
  <c r="C76" i="46"/>
  <c r="C75" i="46"/>
  <c r="C74" i="46"/>
  <c r="C73" i="46"/>
  <c r="C72" i="46"/>
  <c r="C71" i="46"/>
  <c r="C70" i="46"/>
  <c r="C69" i="46"/>
  <c r="C68" i="46"/>
  <c r="C67" i="46"/>
  <c r="C66" i="46"/>
  <c r="C65" i="46"/>
  <c r="C64" i="46"/>
  <c r="C63" i="46"/>
  <c r="C62" i="46"/>
  <c r="C61" i="46"/>
  <c r="C60" i="46"/>
  <c r="C59" i="46"/>
  <c r="C58" i="46"/>
  <c r="C57" i="46"/>
  <c r="C5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S16" i="46"/>
  <c r="H6" i="45"/>
  <c r="H7" i="45"/>
  <c r="H5" i="45"/>
  <c r="G2" i="45"/>
  <c r="G1" i="45"/>
  <c r="AP9" i="22"/>
  <c r="AH9" i="22"/>
  <c r="AD9" i="22"/>
  <c r="Z9" i="22"/>
  <c r="M8" i="22"/>
  <c r="H8" i="22"/>
  <c r="AS9" i="22"/>
  <c r="AR9" i="22"/>
  <c r="AQ9" i="22"/>
  <c r="AK9" i="22"/>
  <c r="AJ9" i="22"/>
  <c r="AI9" i="22"/>
  <c r="AG9" i="22"/>
  <c r="AF9" i="22"/>
  <c r="AE9" i="22"/>
  <c r="AC9" i="22"/>
  <c r="AB9" i="22"/>
  <c r="AA9" i="22"/>
  <c r="P8" i="22"/>
  <c r="O8" i="22"/>
  <c r="N8" i="22"/>
  <c r="Q8" i="22"/>
  <c r="L8" i="22"/>
  <c r="B2" i="38"/>
  <c r="B2" i="39"/>
  <c r="B2" i="40"/>
  <c r="B2" i="42"/>
  <c r="B2" i="43"/>
  <c r="B2" i="44"/>
  <c r="B2" i="46"/>
  <c r="B1" i="38"/>
  <c r="B1" i="39"/>
  <c r="B1" i="40"/>
  <c r="B1" i="42"/>
  <c r="B1" i="43"/>
  <c r="B1" i="44"/>
  <c r="B1" i="46"/>
  <c r="B5" i="22"/>
  <c r="A10" i="45"/>
  <c r="AC107" i="46"/>
  <c r="AB107" i="46"/>
  <c r="AC106" i="46"/>
  <c r="AC105" i="46"/>
  <c r="AB105" i="46"/>
  <c r="K105" i="46"/>
  <c r="AC104" i="46"/>
  <c r="AB103" i="46"/>
  <c r="O103" i="46"/>
  <c r="AC102" i="46"/>
  <c r="AC101" i="46"/>
  <c r="AB101" i="46"/>
  <c r="O101" i="46"/>
  <c r="K101" i="46"/>
  <c r="AC100" i="46"/>
  <c r="AB99" i="46"/>
  <c r="S99" i="46"/>
  <c r="O99" i="46"/>
  <c r="K99" i="46"/>
  <c r="AC98" i="46"/>
  <c r="AC97" i="46"/>
  <c r="AB97" i="46"/>
  <c r="O97" i="46"/>
  <c r="AC96" i="46"/>
  <c r="AC95" i="46"/>
  <c r="AB95" i="46"/>
  <c r="AC94" i="46"/>
  <c r="K94" i="46"/>
  <c r="AC93" i="46"/>
  <c r="AB93" i="46"/>
  <c r="O93" i="46"/>
  <c r="AC92" i="46"/>
  <c r="AB91" i="46"/>
  <c r="AC90" i="46"/>
  <c r="AC89" i="46"/>
  <c r="AB89" i="46"/>
  <c r="O89" i="46"/>
  <c r="AC88" i="46"/>
  <c r="AB87" i="46"/>
  <c r="K87" i="46"/>
  <c r="AC86" i="46"/>
  <c r="AC85" i="46"/>
  <c r="AB85" i="46"/>
  <c r="O85" i="46"/>
  <c r="K85" i="46"/>
  <c r="AC84" i="46"/>
  <c r="AB83" i="46"/>
  <c r="AC82" i="46"/>
  <c r="AC81" i="46"/>
  <c r="AB81" i="46"/>
  <c r="O81" i="46"/>
  <c r="AC80" i="46"/>
  <c r="AC79" i="46"/>
  <c r="AB79" i="46"/>
  <c r="AC78" i="46"/>
  <c r="AC77" i="46"/>
  <c r="AB77" i="46"/>
  <c r="O77" i="46"/>
  <c r="AC76" i="46"/>
  <c r="AC75" i="46"/>
  <c r="AB75" i="46"/>
  <c r="AC74" i="46"/>
  <c r="AC73" i="46"/>
  <c r="AB73" i="46"/>
  <c r="O73" i="46"/>
  <c r="AC72" i="46"/>
  <c r="AB71" i="46"/>
  <c r="O71" i="46"/>
  <c r="AC70" i="46"/>
  <c r="AC69" i="46"/>
  <c r="AB69" i="46"/>
  <c r="O69" i="46"/>
  <c r="AC68" i="46"/>
  <c r="AC67" i="46"/>
  <c r="AB67" i="46"/>
  <c r="AC66" i="46"/>
  <c r="AC65" i="46"/>
  <c r="AB65" i="46"/>
  <c r="O65" i="46"/>
  <c r="AC64" i="46"/>
  <c r="AB63" i="46"/>
  <c r="O63" i="46"/>
  <c r="AC62" i="46"/>
  <c r="AC61" i="46"/>
  <c r="AB61" i="46"/>
  <c r="AC60" i="46"/>
  <c r="AC59" i="46"/>
  <c r="AB59" i="46"/>
  <c r="AC58" i="46"/>
  <c r="AC57" i="46"/>
  <c r="AB57" i="46"/>
  <c r="O57" i="46"/>
  <c r="K57" i="46"/>
  <c r="AC56" i="46"/>
  <c r="AB56" i="46"/>
  <c r="AC55" i="46"/>
  <c r="AB55" i="46"/>
  <c r="AC54" i="46"/>
  <c r="AC53" i="46"/>
  <c r="AB53" i="46"/>
  <c r="K53" i="46"/>
  <c r="AC52" i="46"/>
  <c r="AC51" i="46"/>
  <c r="AB51" i="46"/>
  <c r="O51" i="46"/>
  <c r="AC50" i="46"/>
  <c r="AC49" i="46"/>
  <c r="AB49" i="46"/>
  <c r="O49" i="46"/>
  <c r="K49" i="46"/>
  <c r="AC48" i="46"/>
  <c r="AC47" i="46"/>
  <c r="AB47" i="46"/>
  <c r="O47" i="46"/>
  <c r="AC46" i="46"/>
  <c r="K46" i="46"/>
  <c r="AC45" i="46"/>
  <c r="AB45" i="46"/>
  <c r="O45" i="46"/>
  <c r="K45" i="46"/>
  <c r="AC44" i="46"/>
  <c r="AC43" i="46"/>
  <c r="AB43" i="46"/>
  <c r="AC42" i="46"/>
  <c r="AC41" i="46"/>
  <c r="AB41" i="46"/>
  <c r="O41" i="46"/>
  <c r="K41" i="46"/>
  <c r="AC40" i="46"/>
  <c r="AC39" i="46"/>
  <c r="AB39" i="46"/>
  <c r="AC38" i="46"/>
  <c r="K38" i="46"/>
  <c r="AC37" i="46"/>
  <c r="AB37" i="46"/>
  <c r="O37" i="46"/>
  <c r="K37" i="46"/>
  <c r="AC36" i="46"/>
  <c r="AC35" i="46"/>
  <c r="AB35" i="46"/>
  <c r="O35" i="46"/>
  <c r="AC34" i="46"/>
  <c r="AC33" i="46"/>
  <c r="AB33" i="46"/>
  <c r="O33" i="46"/>
  <c r="K33" i="46"/>
  <c r="AC32" i="46"/>
  <c r="AC31" i="46"/>
  <c r="AB31" i="46"/>
  <c r="AC30" i="46"/>
  <c r="K30" i="46"/>
  <c r="AC29" i="46"/>
  <c r="AB29" i="46"/>
  <c r="O29" i="46"/>
  <c r="K29" i="46"/>
  <c r="AC28" i="46"/>
  <c r="AC27" i="46"/>
  <c r="AB27" i="46"/>
  <c r="O27" i="46"/>
  <c r="AC26" i="46"/>
  <c r="AC25" i="46"/>
  <c r="AB25" i="46"/>
  <c r="O25" i="46"/>
  <c r="K25" i="46"/>
  <c r="AC24" i="46"/>
  <c r="AC23" i="46"/>
  <c r="AB23" i="46"/>
  <c r="AC22" i="46"/>
  <c r="K22" i="46"/>
  <c r="AC21" i="46"/>
  <c r="AB21" i="46"/>
  <c r="O21" i="46"/>
  <c r="K21" i="46"/>
  <c r="AC20" i="46"/>
  <c r="AC19" i="46"/>
  <c r="AB19" i="46"/>
  <c r="O19" i="46"/>
  <c r="AC18" i="46"/>
  <c r="O17" i="46"/>
  <c r="K17" i="46"/>
  <c r="K16" i="46"/>
  <c r="O15" i="46"/>
  <c r="K15" i="46"/>
  <c r="O14" i="46"/>
  <c r="K14" i="46"/>
  <c r="K13" i="46"/>
  <c r="O11" i="46"/>
  <c r="Q10" i="46"/>
  <c r="AF10" i="22"/>
  <c r="B10" i="46"/>
  <c r="H6" i="22"/>
  <c r="N146" i="36"/>
  <c r="N147" i="36"/>
  <c r="N148" i="36"/>
  <c r="N149" i="36"/>
  <c r="N150" i="36"/>
  <c r="N151" i="36"/>
  <c r="N152" i="36"/>
  <c r="N153" i="36"/>
  <c r="N154" i="36"/>
  <c r="N155" i="36"/>
  <c r="N156" i="36"/>
  <c r="N157" i="36"/>
  <c r="N158" i="36"/>
  <c r="N159" i="36"/>
  <c r="N160" i="36"/>
  <c r="N161" i="36"/>
  <c r="N162" i="36"/>
  <c r="N163" i="36"/>
  <c r="N164" i="36"/>
  <c r="N165" i="36"/>
  <c r="N166" i="36"/>
  <c r="N167" i="36"/>
  <c r="N168" i="36"/>
  <c r="N169" i="36"/>
  <c r="N126" i="36"/>
  <c r="N127" i="36"/>
  <c r="N128" i="36"/>
  <c r="N129" i="36"/>
  <c r="N130" i="36"/>
  <c r="N131" i="36"/>
  <c r="N132" i="36"/>
  <c r="N133" i="36"/>
  <c r="N134" i="36"/>
  <c r="N135" i="36"/>
  <c r="N136" i="36"/>
  <c r="N137" i="36"/>
  <c r="N138" i="36"/>
  <c r="N139" i="36"/>
  <c r="N140" i="36"/>
  <c r="N141" i="36"/>
  <c r="N142" i="36"/>
  <c r="N143" i="36"/>
  <c r="N144" i="36"/>
  <c r="N145" i="36"/>
  <c r="N125" i="36"/>
  <c r="N124" i="36"/>
  <c r="N123" i="36"/>
  <c r="N122" i="36"/>
  <c r="N98" i="36"/>
  <c r="N99" i="36"/>
  <c r="N100" i="36"/>
  <c r="N101" i="36"/>
  <c r="N104" i="36"/>
  <c r="N105" i="36"/>
  <c r="N106" i="36"/>
  <c r="N107" i="36"/>
  <c r="N108" i="36"/>
  <c r="N109" i="36"/>
  <c r="N113" i="36"/>
  <c r="N114" i="36"/>
  <c r="N115" i="36"/>
  <c r="N116" i="36"/>
  <c r="N117" i="36"/>
  <c r="N120" i="36"/>
  <c r="N121" i="36"/>
  <c r="N74" i="36"/>
  <c r="N75" i="36"/>
  <c r="N76" i="36"/>
  <c r="N77" i="36"/>
  <c r="N79" i="36"/>
  <c r="N80" i="36"/>
  <c r="N81" i="36"/>
  <c r="N82" i="36"/>
  <c r="N83" i="36"/>
  <c r="N84" i="36"/>
  <c r="N85" i="36"/>
  <c r="N87" i="36"/>
  <c r="N89" i="36"/>
  <c r="N90" i="36"/>
  <c r="N91" i="36"/>
  <c r="N92" i="36"/>
  <c r="N93" i="36"/>
  <c r="N95" i="36"/>
  <c r="N96" i="36"/>
  <c r="N97" i="36"/>
  <c r="N60" i="36"/>
  <c r="N62" i="36"/>
  <c r="N63" i="36"/>
  <c r="N64" i="36"/>
  <c r="N65" i="36"/>
  <c r="N66" i="36"/>
  <c r="N68" i="36"/>
  <c r="N69" i="36"/>
  <c r="N70" i="36"/>
  <c r="N71" i="36"/>
  <c r="N72" i="36"/>
  <c r="N73" i="36"/>
  <c r="N53" i="36"/>
  <c r="N54" i="36"/>
  <c r="N55" i="36"/>
  <c r="N56" i="36"/>
  <c r="N57" i="36"/>
  <c r="N58" i="36"/>
  <c r="N51" i="36"/>
  <c r="N52" i="36"/>
  <c r="N50" i="36"/>
  <c r="B10" i="40"/>
  <c r="B10" i="39"/>
  <c r="B10" i="38"/>
  <c r="B10" i="42"/>
  <c r="B10" i="43"/>
  <c r="A12" i="45"/>
  <c r="A11" i="45"/>
  <c r="B10" i="44"/>
  <c r="V18" i="22"/>
  <c r="V14" i="22"/>
  <c r="S14" i="46"/>
  <c r="S93" i="46"/>
  <c r="S85" i="46"/>
  <c r="S37" i="46"/>
  <c r="S103" i="46"/>
  <c r="Y10" i="42"/>
  <c r="AN16" i="22"/>
  <c r="X10" i="44"/>
  <c r="AM19" i="22"/>
  <c r="X10" i="43"/>
  <c r="AM18" i="22"/>
  <c r="W12" i="43"/>
  <c r="S12" i="43"/>
  <c r="S12" i="41"/>
  <c r="X10" i="42"/>
  <c r="AM16" i="22"/>
  <c r="W12" i="42"/>
  <c r="W11" i="42"/>
  <c r="S46" i="42"/>
  <c r="S48" i="42"/>
  <c r="X15" i="22"/>
  <c r="X17" i="22"/>
  <c r="V10" i="40"/>
  <c r="AK14" i="22"/>
  <c r="S42" i="39"/>
  <c r="S11" i="38"/>
  <c r="O76" i="46"/>
  <c r="AB84" i="46"/>
  <c r="K96" i="46"/>
  <c r="K100" i="46"/>
  <c r="K19" i="46"/>
  <c r="O24" i="46"/>
  <c r="O32" i="46"/>
  <c r="O40" i="46"/>
  <c r="O48" i="46"/>
  <c r="S76" i="46"/>
  <c r="O96" i="46"/>
  <c r="AB100" i="46"/>
  <c r="O90" i="46"/>
  <c r="O44" i="46"/>
  <c r="AB104" i="46"/>
  <c r="S20" i="46"/>
  <c r="O20" i="46"/>
  <c r="O28" i="46"/>
  <c r="O36" i="46"/>
  <c r="AB52" i="46"/>
  <c r="O59" i="46"/>
  <c r="O67" i="46"/>
  <c r="O79" i="46"/>
  <c r="O95" i="46"/>
  <c r="A13" i="45"/>
  <c r="A14" i="45"/>
  <c r="S45" i="46"/>
  <c r="AB26" i="46"/>
  <c r="AB90" i="46"/>
  <c r="S90" i="46"/>
  <c r="S41" i="46"/>
  <c r="S52" i="46"/>
  <c r="S33" i="46"/>
  <c r="K54" i="46"/>
  <c r="K62" i="46"/>
  <c r="K70" i="46"/>
  <c r="K78" i="46"/>
  <c r="K86" i="46"/>
  <c r="K102" i="46"/>
  <c r="S19" i="46"/>
  <c r="K66" i="46"/>
  <c r="K50" i="46"/>
  <c r="K42" i="46"/>
  <c r="K34" i="46"/>
  <c r="K26" i="46"/>
  <c r="K18" i="46"/>
  <c r="S50" i="46"/>
  <c r="S98" i="46"/>
  <c r="S27" i="46"/>
  <c r="S39" i="46"/>
  <c r="S102" i="46"/>
  <c r="AB22" i="46"/>
  <c r="S22" i="46"/>
  <c r="S82" i="46"/>
  <c r="AB18" i="46"/>
  <c r="S18" i="46"/>
  <c r="O31" i="46"/>
  <c r="O39" i="46"/>
  <c r="AB54" i="46"/>
  <c r="O58" i="46"/>
  <c r="S21" i="46"/>
  <c r="S36" i="46"/>
  <c r="O46" i="46"/>
  <c r="O50" i="46"/>
  <c r="S51" i="46"/>
  <c r="O53" i="46"/>
  <c r="O66" i="46"/>
  <c r="O70" i="46"/>
  <c r="S77" i="46"/>
  <c r="O82" i="46"/>
  <c r="O86" i="46"/>
  <c r="O105" i="46"/>
  <c r="O34" i="46"/>
  <c r="O38" i="46"/>
  <c r="O42" i="46"/>
  <c r="O62" i="46"/>
  <c r="O68" i="46"/>
  <c r="O74" i="46"/>
  <c r="O78" i="46"/>
  <c r="K58" i="46"/>
  <c r="K74" i="46"/>
  <c r="K82" i="46"/>
  <c r="K90" i="46"/>
  <c r="K98" i="46"/>
  <c r="K106" i="46"/>
  <c r="O16" i="46"/>
  <c r="O30" i="46"/>
  <c r="O98" i="46"/>
  <c r="S94" i="46"/>
  <c r="S86" i="46"/>
  <c r="S78" i="46"/>
  <c r="S53" i="46"/>
  <c r="O94" i="46"/>
  <c r="O102" i="46"/>
  <c r="O106" i="46"/>
  <c r="S70" i="46"/>
  <c r="O61" i="46"/>
  <c r="S30" i="46"/>
  <c r="S106" i="46"/>
  <c r="S74" i="46"/>
  <c r="S68" i="46"/>
  <c r="S42" i="46"/>
  <c r="S17" i="46"/>
  <c r="S31" i="46"/>
  <c r="S35" i="46"/>
  <c r="W13" i="46"/>
  <c r="S84" i="46"/>
  <c r="K104" i="46"/>
  <c r="K80" i="46"/>
  <c r="K72" i="46"/>
  <c r="K64" i="46"/>
  <c r="K56" i="46"/>
  <c r="S61" i="46"/>
  <c r="S38" i="46"/>
  <c r="S107" i="46"/>
  <c r="S101" i="46"/>
  <c r="S69" i="46"/>
  <c r="S56" i="46"/>
  <c r="AD43" i="46"/>
  <c r="O43" i="46"/>
  <c r="S46" i="46"/>
  <c r="O55" i="46"/>
  <c r="R10" i="46"/>
  <c r="AG10" i="22"/>
  <c r="O23" i="46"/>
  <c r="O75" i="46"/>
  <c r="AC83" i="46"/>
  <c r="S83" i="46"/>
  <c r="O83" i="46"/>
  <c r="O87" i="46"/>
  <c r="AC87" i="46"/>
  <c r="AC91" i="46"/>
  <c r="S91" i="46"/>
  <c r="O91" i="46"/>
  <c r="O107" i="46"/>
  <c r="AB60" i="46"/>
  <c r="O60" i="46"/>
  <c r="AB64" i="46"/>
  <c r="O64" i="46"/>
  <c r="AB72" i="46"/>
  <c r="O72" i="46"/>
  <c r="O80" i="46"/>
  <c r="AB80" i="46"/>
  <c r="AB88" i="46"/>
  <c r="S88" i="46"/>
  <c r="O88" i="46"/>
  <c r="O92" i="46"/>
  <c r="AB92" i="46"/>
  <c r="S62" i="46"/>
  <c r="W16" i="46"/>
  <c r="A4" i="36"/>
  <c r="A12" i="36"/>
  <c r="A5" i="36"/>
  <c r="A13" i="36"/>
  <c r="A7" i="36"/>
  <c r="A10" i="36"/>
  <c r="A8" i="36"/>
  <c r="A19" i="36"/>
  <c r="A27" i="36"/>
  <c r="A35" i="36"/>
  <c r="A43" i="36"/>
  <c r="A51" i="36"/>
  <c r="A59" i="36"/>
  <c r="A67" i="36"/>
  <c r="A75" i="36"/>
  <c r="A83" i="36"/>
  <c r="A91" i="36"/>
  <c r="A99" i="36"/>
  <c r="A107" i="36"/>
  <c r="A115" i="36"/>
  <c r="A123" i="36"/>
  <c r="A131" i="36"/>
  <c r="A139" i="36"/>
  <c r="A147" i="36"/>
  <c r="A155" i="36"/>
  <c r="A163" i="36"/>
  <c r="A9" i="36"/>
  <c r="A20" i="36"/>
  <c r="A28" i="36"/>
  <c r="A36" i="36"/>
  <c r="A44" i="36"/>
  <c r="A52" i="36"/>
  <c r="A60" i="36"/>
  <c r="A68" i="36"/>
  <c r="A76" i="36"/>
  <c r="A84" i="36"/>
  <c r="A92" i="36"/>
  <c r="A100" i="36"/>
  <c r="A108" i="36"/>
  <c r="A116" i="36"/>
  <c r="A124" i="36"/>
  <c r="A132" i="36"/>
  <c r="A140" i="36"/>
  <c r="A148" i="36"/>
  <c r="A156" i="36"/>
  <c r="A164" i="36"/>
  <c r="A11" i="36"/>
  <c r="A21" i="36"/>
  <c r="A29" i="36"/>
  <c r="A37" i="36"/>
  <c r="A45" i="36"/>
  <c r="A53" i="36"/>
  <c r="A61" i="36"/>
  <c r="A69" i="36"/>
  <c r="A77" i="36"/>
  <c r="A85" i="36"/>
  <c r="A93" i="36"/>
  <c r="A101" i="36"/>
  <c r="A109" i="36"/>
  <c r="A117" i="36"/>
  <c r="A125" i="36"/>
  <c r="A133" i="36"/>
  <c r="A141" i="36"/>
  <c r="A149" i="36"/>
  <c r="A157" i="36"/>
  <c r="A165" i="36"/>
  <c r="A6" i="36"/>
  <c r="A14" i="36"/>
  <c r="A22" i="36"/>
  <c r="A30" i="36"/>
  <c r="A38" i="36"/>
  <c r="A46" i="36"/>
  <c r="A54" i="36"/>
  <c r="A62" i="36"/>
  <c r="A70" i="36"/>
  <c r="A78" i="36"/>
  <c r="A86" i="36"/>
  <c r="A94" i="36"/>
  <c r="A102" i="36"/>
  <c r="A110" i="36"/>
  <c r="A118" i="36"/>
  <c r="A126" i="36"/>
  <c r="A134" i="36"/>
  <c r="A142" i="36"/>
  <c r="A150" i="36"/>
  <c r="A158" i="36"/>
  <c r="A166" i="36"/>
  <c r="A15" i="36"/>
  <c r="A23" i="36"/>
  <c r="A31" i="36"/>
  <c r="A39" i="36"/>
  <c r="A47" i="36"/>
  <c r="A55" i="36"/>
  <c r="A63" i="36"/>
  <c r="A71" i="36"/>
  <c r="A79" i="36"/>
  <c r="A87" i="36"/>
  <c r="A95" i="36"/>
  <c r="A103" i="36"/>
  <c r="A111" i="36"/>
  <c r="A119" i="36"/>
  <c r="A127" i="36"/>
  <c r="A135" i="36"/>
  <c r="A143" i="36"/>
  <c r="A151" i="36"/>
  <c r="A159" i="36"/>
  <c r="A167" i="36"/>
  <c r="A16" i="36"/>
  <c r="A24" i="36"/>
  <c r="A32" i="36"/>
  <c r="A40" i="36"/>
  <c r="A48" i="36"/>
  <c r="A56" i="36"/>
  <c r="A64" i="36"/>
  <c r="A72" i="36"/>
  <c r="A80" i="36"/>
  <c r="A88" i="36"/>
  <c r="A96" i="36"/>
  <c r="A104" i="36"/>
  <c r="A112" i="36"/>
  <c r="A120" i="36"/>
  <c r="A128" i="36"/>
  <c r="A136" i="36"/>
  <c r="A144" i="36"/>
  <c r="A152" i="36"/>
  <c r="A160" i="36"/>
  <c r="A168" i="36"/>
  <c r="A17" i="36"/>
  <c r="A25" i="36"/>
  <c r="A33" i="36"/>
  <c r="A41" i="36"/>
  <c r="A49" i="36"/>
  <c r="A57" i="36"/>
  <c r="A65" i="36"/>
  <c r="A73" i="36"/>
  <c r="A81" i="36"/>
  <c r="A89" i="36"/>
  <c r="A97" i="36"/>
  <c r="A105" i="36"/>
  <c r="A113" i="36"/>
  <c r="A121" i="36"/>
  <c r="A129" i="36"/>
  <c r="A137" i="36"/>
  <c r="A145" i="36"/>
  <c r="A153" i="36"/>
  <c r="A161" i="36"/>
  <c r="A169" i="36"/>
  <c r="A90" i="36"/>
  <c r="A34" i="36"/>
  <c r="A114" i="36"/>
  <c r="A122" i="36"/>
  <c r="A74" i="36"/>
  <c r="A98" i="36"/>
  <c r="A42" i="36"/>
  <c r="A130" i="36"/>
  <c r="A58" i="36"/>
  <c r="A66" i="36"/>
  <c r="A18" i="36"/>
  <c r="A3" i="36"/>
  <c r="A26" i="36"/>
  <c r="A50" i="36"/>
  <c r="A138" i="36"/>
  <c r="A146" i="36"/>
  <c r="A154" i="36"/>
  <c r="A162" i="36"/>
  <c r="A82" i="36"/>
  <c r="A106" i="36"/>
  <c r="B11" i="36"/>
  <c r="B19" i="36"/>
  <c r="B27" i="36"/>
  <c r="B35" i="36"/>
  <c r="B43" i="36"/>
  <c r="B51" i="36"/>
  <c r="B59" i="36"/>
  <c r="B67" i="36"/>
  <c r="B75" i="36"/>
  <c r="B83" i="36"/>
  <c r="B91" i="36"/>
  <c r="B99" i="36"/>
  <c r="B107" i="36"/>
  <c r="B115" i="36"/>
  <c r="B123" i="36"/>
  <c r="B131" i="36"/>
  <c r="B139" i="36"/>
  <c r="B147" i="36"/>
  <c r="B155" i="36"/>
  <c r="B163" i="36"/>
  <c r="B4" i="36"/>
  <c r="B12" i="36"/>
  <c r="B20" i="36"/>
  <c r="B28" i="36"/>
  <c r="B36" i="36"/>
  <c r="B44" i="36"/>
  <c r="B52" i="36"/>
  <c r="B60" i="36"/>
  <c r="B68" i="36"/>
  <c r="B76" i="36"/>
  <c r="B84" i="36"/>
  <c r="B92" i="36"/>
  <c r="B100" i="36"/>
  <c r="B108" i="36"/>
  <c r="B116" i="36"/>
  <c r="B124" i="36"/>
  <c r="B132" i="36"/>
  <c r="B140" i="36"/>
  <c r="B148" i="36"/>
  <c r="B156" i="36"/>
  <c r="B164" i="36"/>
  <c r="B6" i="36"/>
  <c r="B14" i="36"/>
  <c r="B22" i="36"/>
  <c r="B30" i="36"/>
  <c r="B38" i="36"/>
  <c r="B46" i="36"/>
  <c r="B54" i="36"/>
  <c r="B62" i="36"/>
  <c r="B70" i="36"/>
  <c r="B78" i="36"/>
  <c r="B86" i="36"/>
  <c r="B94" i="36"/>
  <c r="B102" i="36"/>
  <c r="B110" i="36"/>
  <c r="B118" i="36"/>
  <c r="B126" i="36"/>
  <c r="B134" i="36"/>
  <c r="B142" i="36"/>
  <c r="B150" i="36"/>
  <c r="B158" i="36"/>
  <c r="B166" i="36"/>
  <c r="B7" i="36"/>
  <c r="B15" i="36"/>
  <c r="B23" i="36"/>
  <c r="B31" i="36"/>
  <c r="B39" i="36"/>
  <c r="B47" i="36"/>
  <c r="B55" i="36"/>
  <c r="B63" i="36"/>
  <c r="B71" i="36"/>
  <c r="B79" i="36"/>
  <c r="B87" i="36"/>
  <c r="B95" i="36"/>
  <c r="B9" i="36"/>
  <c r="B17" i="36"/>
  <c r="B25" i="36"/>
  <c r="B33" i="36"/>
  <c r="B41" i="36"/>
  <c r="B49" i="36"/>
  <c r="B57" i="36"/>
  <c r="B65" i="36"/>
  <c r="B73" i="36"/>
  <c r="B81" i="36"/>
  <c r="B89" i="36"/>
  <c r="B97" i="36"/>
  <c r="B105" i="36"/>
  <c r="B113" i="36"/>
  <c r="B121" i="36"/>
  <c r="B129" i="36"/>
  <c r="B137" i="36"/>
  <c r="B145" i="36"/>
  <c r="B153" i="36"/>
  <c r="B161" i="36"/>
  <c r="B169" i="36"/>
  <c r="B8" i="36"/>
  <c r="B29" i="36"/>
  <c r="B50" i="36"/>
  <c r="B72" i="36"/>
  <c r="B93" i="36"/>
  <c r="B103" i="36"/>
  <c r="B119" i="36"/>
  <c r="B127" i="36"/>
  <c r="B143" i="36"/>
  <c r="B159" i="36"/>
  <c r="B69" i="36"/>
  <c r="B117" i="36"/>
  <c r="B10" i="36"/>
  <c r="B32" i="36"/>
  <c r="B53" i="36"/>
  <c r="B74" i="36"/>
  <c r="B96" i="36"/>
  <c r="B104" i="36"/>
  <c r="B120" i="36"/>
  <c r="B128" i="36"/>
  <c r="B144" i="36"/>
  <c r="B160" i="36"/>
  <c r="B90" i="36"/>
  <c r="B157" i="36"/>
  <c r="B13" i="36"/>
  <c r="B34" i="36"/>
  <c r="B56" i="36"/>
  <c r="B77" i="36"/>
  <c r="B106" i="36"/>
  <c r="B130" i="36"/>
  <c r="B146" i="36"/>
  <c r="B162" i="36"/>
  <c r="B26" i="36"/>
  <c r="B16" i="36"/>
  <c r="B37" i="36"/>
  <c r="B58" i="36"/>
  <c r="B80" i="36"/>
  <c r="B109" i="36"/>
  <c r="B133" i="36"/>
  <c r="B149" i="36"/>
  <c r="B165" i="36"/>
  <c r="B48" i="36"/>
  <c r="B141" i="36"/>
  <c r="B18" i="36"/>
  <c r="B40" i="36"/>
  <c r="B61" i="36"/>
  <c r="B82" i="36"/>
  <c r="B111" i="36"/>
  <c r="B135" i="36"/>
  <c r="B151" i="36"/>
  <c r="B167" i="36"/>
  <c r="B5" i="36"/>
  <c r="B21" i="36"/>
  <c r="B42" i="36"/>
  <c r="B64" i="36"/>
  <c r="B85" i="36"/>
  <c r="B112" i="36"/>
  <c r="B136" i="36"/>
  <c r="B152" i="36"/>
  <c r="B168" i="36"/>
  <c r="B101" i="36"/>
  <c r="B125" i="36"/>
  <c r="B24" i="36"/>
  <c r="B45" i="36"/>
  <c r="B66" i="36"/>
  <c r="B88" i="36"/>
  <c r="B98" i="36"/>
  <c r="B114" i="36"/>
  <c r="B122" i="36"/>
  <c r="B138" i="36"/>
  <c r="B154" i="36"/>
  <c r="B3" i="36"/>
  <c r="C18" i="36"/>
  <c r="C34" i="36"/>
  <c r="C42" i="36"/>
  <c r="C50" i="36"/>
  <c r="C82" i="36"/>
  <c r="C98" i="36"/>
  <c r="C106" i="36"/>
  <c r="C114" i="36"/>
  <c r="C146" i="36"/>
  <c r="C162" i="36"/>
  <c r="C3" i="36"/>
  <c r="C11" i="36"/>
  <c r="C43" i="36"/>
  <c r="C59" i="36"/>
  <c r="C67" i="36"/>
  <c r="C75" i="36"/>
  <c r="C107" i="36"/>
  <c r="C123" i="36"/>
  <c r="C131" i="36"/>
  <c r="C139" i="36"/>
  <c r="C4" i="36"/>
  <c r="C13" i="36"/>
  <c r="C21" i="36"/>
  <c r="C29" i="36"/>
  <c r="C61" i="36"/>
  <c r="C77" i="36"/>
  <c r="C85" i="36"/>
  <c r="C93" i="36"/>
  <c r="C125" i="36"/>
  <c r="C141" i="36"/>
  <c r="C149" i="36"/>
  <c r="C157" i="36"/>
  <c r="C22" i="36"/>
  <c r="C38" i="36"/>
  <c r="C46" i="36"/>
  <c r="C54" i="36"/>
  <c r="C86" i="36"/>
  <c r="C102" i="36"/>
  <c r="C110" i="36"/>
  <c r="C118" i="36"/>
  <c r="C150" i="36"/>
  <c r="C166" i="36"/>
  <c r="C8" i="36"/>
  <c r="C16" i="36"/>
  <c r="C48" i="36"/>
  <c r="C64" i="36"/>
  <c r="C72" i="36"/>
  <c r="C80" i="36"/>
  <c r="C112" i="36"/>
  <c r="C128" i="36"/>
  <c r="C136" i="36"/>
  <c r="C144" i="36"/>
  <c r="C23" i="36"/>
  <c r="C65" i="36"/>
  <c r="C87" i="36"/>
  <c r="C103" i="36"/>
  <c r="C151" i="36"/>
  <c r="C47" i="36"/>
  <c r="C68" i="36"/>
  <c r="C89" i="36"/>
  <c r="C63" i="36"/>
  <c r="C28" i="36"/>
  <c r="C49" i="36"/>
  <c r="C71" i="36"/>
  <c r="C159" i="36"/>
  <c r="C84" i="36"/>
  <c r="C9" i="36"/>
  <c r="C31" i="36"/>
  <c r="C111" i="36"/>
  <c r="C161" i="36"/>
  <c r="C12" i="36"/>
  <c r="C33" i="36"/>
  <c r="C113" i="36"/>
  <c r="C164" i="36"/>
  <c r="C15" i="36"/>
  <c r="C36" i="36"/>
  <c r="C124" i="36"/>
  <c r="C167" i="36"/>
  <c r="C100" i="36"/>
  <c r="C129" i="36"/>
  <c r="C81" i="36"/>
  <c r="C127" i="36"/>
  <c r="C148" i="36"/>
  <c r="C169" i="36"/>
  <c r="A15" i="45"/>
  <c r="A16" i="45"/>
  <c r="A17" i="45"/>
  <c r="I19" i="45"/>
  <c r="J19" i="45"/>
  <c r="S23" i="46"/>
  <c r="W15" i="46"/>
  <c r="Z10" i="46"/>
  <c r="AO10" i="22"/>
  <c r="J51" i="36"/>
  <c r="J11" i="36"/>
  <c r="J47" i="36"/>
  <c r="J34" i="36"/>
  <c r="J36" i="36"/>
  <c r="J7" i="36"/>
  <c r="J3" i="36"/>
  <c r="J40" i="36"/>
  <c r="J45" i="36"/>
  <c r="J82" i="36"/>
  <c r="J154" i="36"/>
  <c r="J80" i="36"/>
  <c r="J28" i="36"/>
  <c r="J5" i="36"/>
  <c r="J14" i="36"/>
  <c r="J38" i="36"/>
  <c r="J44" i="36"/>
  <c r="J25" i="36"/>
  <c r="J30" i="36"/>
  <c r="J33" i="36"/>
  <c r="J77" i="36"/>
  <c r="J35" i="36"/>
  <c r="J15" i="36"/>
  <c r="J43" i="36"/>
  <c r="J17" i="36"/>
  <c r="J41" i="36"/>
  <c r="J27" i="36"/>
  <c r="J83" i="36"/>
  <c r="J2" i="36"/>
  <c r="J22" i="36"/>
  <c r="J84" i="36"/>
  <c r="J29" i="36"/>
  <c r="J32" i="36"/>
  <c r="J24" i="36"/>
  <c r="J93" i="36"/>
  <c r="J37" i="36"/>
  <c r="J21" i="36"/>
  <c r="J49" i="36"/>
  <c r="J10" i="36"/>
  <c r="J75" i="36"/>
  <c r="J48" i="36"/>
  <c r="J42" i="36"/>
  <c r="J46" i="36"/>
  <c r="J12" i="36"/>
  <c r="J23" i="36"/>
  <c r="J26" i="36"/>
  <c r="J13" i="36"/>
  <c r="J16" i="36"/>
  <c r="J156" i="36"/>
  <c r="J76" i="36"/>
  <c r="J8" i="36"/>
  <c r="J19" i="36"/>
  <c r="J109" i="36"/>
  <c r="J39" i="36"/>
  <c r="J73" i="36"/>
  <c r="J18" i="36"/>
  <c r="J4" i="36"/>
  <c r="J31" i="36"/>
  <c r="J165" i="36"/>
  <c r="J9" i="36"/>
  <c r="J20" i="36"/>
  <c r="J6" i="36"/>
  <c r="F14" i="22"/>
  <c r="X20" i="22"/>
  <c r="Y10" i="44"/>
  <c r="AN19" i="22"/>
  <c r="AN20" i="22"/>
  <c r="C119" i="36"/>
  <c r="C145" i="36"/>
  <c r="C143" i="36"/>
  <c r="C140" i="36"/>
  <c r="C41" i="36"/>
  <c r="C7" i="36"/>
  <c r="C25" i="36"/>
  <c r="C44" i="36"/>
  <c r="C120" i="36"/>
  <c r="C56" i="36"/>
  <c r="C158" i="36"/>
  <c r="C94" i="36"/>
  <c r="C30" i="36"/>
  <c r="C133" i="36"/>
  <c r="C69" i="36"/>
  <c r="C5" i="36"/>
  <c r="C115" i="36"/>
  <c r="C51" i="36"/>
  <c r="C154" i="36"/>
  <c r="C90" i="36"/>
  <c r="C26" i="36"/>
  <c r="C97" i="36"/>
  <c r="C137" i="36"/>
  <c r="C156" i="36"/>
  <c r="C121" i="36"/>
  <c r="C168" i="36"/>
  <c r="C104" i="36"/>
  <c r="C40" i="36"/>
  <c r="C142" i="36"/>
  <c r="C78" i="36"/>
  <c r="C14" i="36"/>
  <c r="C117" i="36"/>
  <c r="C53" i="36"/>
  <c r="C163" i="36"/>
  <c r="C99" i="36"/>
  <c r="C35" i="36"/>
  <c r="C138" i="36"/>
  <c r="C74" i="36"/>
  <c r="C10" i="36"/>
  <c r="C60" i="36"/>
  <c r="C95" i="36"/>
  <c r="C39" i="36"/>
  <c r="C79" i="36"/>
  <c r="C76" i="36"/>
  <c r="C73" i="36"/>
  <c r="C108" i="36"/>
  <c r="C135" i="36"/>
  <c r="C153" i="36"/>
  <c r="C160" i="36"/>
  <c r="C96" i="36"/>
  <c r="C32" i="36"/>
  <c r="C134" i="36"/>
  <c r="C70" i="36"/>
  <c r="C6" i="36"/>
  <c r="C109" i="36"/>
  <c r="C45" i="36"/>
  <c r="C155" i="36"/>
  <c r="C91" i="36"/>
  <c r="C27" i="36"/>
  <c r="C130" i="36"/>
  <c r="C66" i="36"/>
  <c r="C116" i="36"/>
  <c r="C20" i="36"/>
  <c r="C17" i="36"/>
  <c r="C57" i="36"/>
  <c r="C55" i="36"/>
  <c r="C52" i="36"/>
  <c r="C92" i="36"/>
  <c r="C105" i="36"/>
  <c r="C132" i="36"/>
  <c r="C152" i="36"/>
  <c r="C88" i="36"/>
  <c r="C24" i="36"/>
  <c r="C126" i="36"/>
  <c r="C62" i="36"/>
  <c r="C165" i="36"/>
  <c r="C101" i="36"/>
  <c r="C37" i="36"/>
  <c r="C147" i="36"/>
  <c r="C83" i="36"/>
  <c r="C19" i="36"/>
  <c r="C122" i="36"/>
  <c r="V10" i="44"/>
  <c r="AK19" i="22"/>
  <c r="F19" i="22"/>
  <c r="U10" i="44"/>
  <c r="AJ19" i="22"/>
  <c r="AC11" i="44"/>
  <c r="AC10" i="44"/>
  <c r="AR19" i="22"/>
  <c r="E19" i="22"/>
  <c r="I23" i="45"/>
  <c r="J23" i="45"/>
  <c r="AB11" i="44"/>
  <c r="AB10" i="44"/>
  <c r="AQ19" i="22"/>
  <c r="D19" i="22"/>
  <c r="P10" i="44"/>
  <c r="AE19" i="22"/>
  <c r="S20" i="22"/>
  <c r="D18" i="22"/>
  <c r="O10" i="43"/>
  <c r="AD18" i="22"/>
  <c r="V20" i="22"/>
  <c r="F18" i="22"/>
  <c r="G18" i="22"/>
  <c r="U20" i="22"/>
  <c r="T20" i="22"/>
  <c r="I22" i="45"/>
  <c r="J22" i="45"/>
  <c r="AA11" i="43"/>
  <c r="AA10" i="43"/>
  <c r="AP18" i="22"/>
  <c r="Y17" i="22"/>
  <c r="F16" i="22"/>
  <c r="E16" i="22"/>
  <c r="G16" i="22"/>
  <c r="O10" i="42"/>
  <c r="AD16" i="22"/>
  <c r="D16" i="22"/>
  <c r="F15" i="22"/>
  <c r="F17" i="22"/>
  <c r="E15" i="22"/>
  <c r="T17" i="22"/>
  <c r="S17" i="22"/>
  <c r="D15" i="22"/>
  <c r="AA11" i="41"/>
  <c r="AA10" i="41"/>
  <c r="AP15" i="22"/>
  <c r="O10" i="40"/>
  <c r="AD14" i="22"/>
  <c r="D14" i="22"/>
  <c r="K10" i="40"/>
  <c r="Z14" i="22"/>
  <c r="AA11" i="40"/>
  <c r="AA10" i="40"/>
  <c r="AP14" i="22"/>
  <c r="E12" i="22"/>
  <c r="D12" i="22"/>
  <c r="AA11" i="39"/>
  <c r="AA10" i="39"/>
  <c r="AP12" i="22"/>
  <c r="E11" i="22"/>
  <c r="I17" i="45"/>
  <c r="J17" i="45"/>
  <c r="E10" i="22"/>
  <c r="I16" i="45"/>
  <c r="J16" i="45"/>
  <c r="D10" i="22"/>
  <c r="F11" i="22"/>
  <c r="D11" i="22"/>
  <c r="K10" i="38"/>
  <c r="Z11" i="22"/>
  <c r="F10" i="22"/>
  <c r="G10" i="46"/>
  <c r="V10" i="22"/>
  <c r="V13" i="22"/>
  <c r="AD10" i="41"/>
  <c r="AS15" i="22"/>
  <c r="K10" i="39"/>
  <c r="Z12" i="22"/>
  <c r="V10" i="43"/>
  <c r="AK18" i="22"/>
  <c r="S48" i="43"/>
  <c r="S107" i="43"/>
  <c r="S91" i="43"/>
  <c r="S75" i="43"/>
  <c r="S59" i="43"/>
  <c r="S43" i="43"/>
  <c r="S50" i="43"/>
  <c r="S70" i="43"/>
  <c r="S22" i="43"/>
  <c r="S14" i="43"/>
  <c r="S94" i="43"/>
  <c r="S34" i="43"/>
  <c r="S45" i="43"/>
  <c r="S85" i="43"/>
  <c r="S105" i="43"/>
  <c r="S31" i="43"/>
  <c r="S68" i="43"/>
  <c r="S92" i="43"/>
  <c r="S32" i="43"/>
  <c r="S56" i="43"/>
  <c r="S23" i="43"/>
  <c r="S46" i="43"/>
  <c r="S61" i="43"/>
  <c r="S81" i="43"/>
  <c r="S71" i="43"/>
  <c r="S55" i="43"/>
  <c r="S13" i="43"/>
  <c r="S19" i="43"/>
  <c r="S72" i="43"/>
  <c r="T10" i="43"/>
  <c r="AI18" i="22"/>
  <c r="S104" i="43"/>
  <c r="S30" i="43"/>
  <c r="S86" i="43"/>
  <c r="S106" i="43"/>
  <c r="AD10" i="43"/>
  <c r="S40" i="43"/>
  <c r="S99" i="43"/>
  <c r="S83" i="43"/>
  <c r="S67" i="43"/>
  <c r="S51" i="43"/>
  <c r="S35" i="43"/>
  <c r="S20" i="43"/>
  <c r="S53" i="43"/>
  <c r="S73" i="43"/>
  <c r="S82" i="43"/>
  <c r="S76" i="43"/>
  <c r="S60" i="43"/>
  <c r="S27" i="43"/>
  <c r="AB10" i="43"/>
  <c r="AQ18" i="22"/>
  <c r="S38" i="43"/>
  <c r="S93" i="43"/>
  <c r="S36" i="43"/>
  <c r="S95" i="43"/>
  <c r="S79" i="43"/>
  <c r="S63" i="43"/>
  <c r="S47" i="43"/>
  <c r="S80" i="43"/>
  <c r="S84" i="43"/>
  <c r="S17" i="43"/>
  <c r="S33" i="43"/>
  <c r="AC10" i="43"/>
  <c r="S49" i="43"/>
  <c r="S69" i="43"/>
  <c r="S98" i="43"/>
  <c r="S36" i="42"/>
  <c r="S91" i="42"/>
  <c r="S79" i="42"/>
  <c r="S54" i="42"/>
  <c r="S100" i="42"/>
  <c r="S30" i="42"/>
  <c r="S41" i="42"/>
  <c r="S73" i="42"/>
  <c r="S82" i="42"/>
  <c r="S43" i="42"/>
  <c r="S104" i="42"/>
  <c r="S98" i="42"/>
  <c r="S27" i="42"/>
  <c r="S13" i="42"/>
  <c r="S28" i="42"/>
  <c r="S77" i="42"/>
  <c r="S93" i="42"/>
  <c r="S32" i="42"/>
  <c r="S99" i="42"/>
  <c r="S87" i="42"/>
  <c r="S78" i="42"/>
  <c r="S67" i="42"/>
  <c r="S59" i="42"/>
  <c r="S19" i="42"/>
  <c r="S29" i="42"/>
  <c r="S45" i="42"/>
  <c r="S49" i="42"/>
  <c r="S81" i="42"/>
  <c r="S97" i="42"/>
  <c r="S96" i="42"/>
  <c r="S23" i="42"/>
  <c r="S44" i="42"/>
  <c r="S107" i="42"/>
  <c r="S95" i="42"/>
  <c r="S86" i="42"/>
  <c r="S75" i="42"/>
  <c r="S66" i="42"/>
  <c r="S58" i="42"/>
  <c r="S50" i="42"/>
  <c r="S72" i="42"/>
  <c r="S68" i="42"/>
  <c r="S21" i="42"/>
  <c r="S92" i="42"/>
  <c r="AB10" i="42"/>
  <c r="AQ16" i="22"/>
  <c r="S26" i="42"/>
  <c r="S61" i="42"/>
  <c r="S90" i="42"/>
  <c r="S101" i="42"/>
  <c r="U10" i="42"/>
  <c r="AJ16" i="22"/>
  <c r="AC11" i="42"/>
  <c r="AC10" i="42"/>
  <c r="AR16" i="22"/>
  <c r="S16" i="42"/>
  <c r="S24" i="42"/>
  <c r="S65" i="42"/>
  <c r="S85" i="42"/>
  <c r="S105" i="42"/>
  <c r="S40" i="42"/>
  <c r="S103" i="42"/>
  <c r="S94" i="42"/>
  <c r="S83" i="42"/>
  <c r="S74" i="42"/>
  <c r="S63" i="42"/>
  <c r="S55" i="42"/>
  <c r="S47" i="42"/>
  <c r="S80" i="42"/>
  <c r="S17" i="42"/>
  <c r="S12" i="42"/>
  <c r="V10" i="42"/>
  <c r="AK16" i="22"/>
  <c r="AD11" i="42"/>
  <c r="AD10" i="42"/>
  <c r="AS16" i="22"/>
  <c r="S20" i="42"/>
  <c r="S37" i="42"/>
  <c r="S69" i="42"/>
  <c r="S89" i="42"/>
  <c r="S17" i="41"/>
  <c r="S48" i="41"/>
  <c r="S50" i="41"/>
  <c r="S81" i="41"/>
  <c r="S102" i="41"/>
  <c r="S87" i="41"/>
  <c r="S71" i="41"/>
  <c r="S55" i="41"/>
  <c r="S39" i="41"/>
  <c r="S31" i="41"/>
  <c r="S26" i="41"/>
  <c r="S80" i="41"/>
  <c r="S21" i="41"/>
  <c r="S16" i="41"/>
  <c r="S18" i="41"/>
  <c r="S24" i="41"/>
  <c r="S28" i="41"/>
  <c r="S30" i="41"/>
  <c r="S76" i="41"/>
  <c r="S78" i="41"/>
  <c r="T10" i="41"/>
  <c r="AI15" i="22"/>
  <c r="S77" i="41"/>
  <c r="S29" i="41"/>
  <c r="S69" i="41"/>
  <c r="S107" i="41"/>
  <c r="S99" i="41"/>
  <c r="S83" i="41"/>
  <c r="S67" i="41"/>
  <c r="S51" i="41"/>
  <c r="S38" i="41"/>
  <c r="S61" i="41"/>
  <c r="S14" i="41"/>
  <c r="S46" i="41"/>
  <c r="S60" i="41"/>
  <c r="S62" i="41"/>
  <c r="S68" i="41"/>
  <c r="S70" i="41"/>
  <c r="S82" i="41"/>
  <c r="S88" i="41"/>
  <c r="S93" i="41"/>
  <c r="S98" i="41"/>
  <c r="S105" i="41"/>
  <c r="V10" i="41"/>
  <c r="AK15" i="22"/>
  <c r="S13" i="41"/>
  <c r="S23" i="41"/>
  <c r="S41" i="41"/>
  <c r="AB10" i="41"/>
  <c r="AQ15" i="22"/>
  <c r="S32" i="41"/>
  <c r="S52" i="41"/>
  <c r="S54" i="41"/>
  <c r="S74" i="41"/>
  <c r="S106" i="41"/>
  <c r="S95" i="41"/>
  <c r="S79" i="41"/>
  <c r="S63" i="41"/>
  <c r="S47" i="41"/>
  <c r="AC10" i="41"/>
  <c r="AR15" i="22"/>
  <c r="S22" i="41"/>
  <c r="S44" i="41"/>
  <c r="S27" i="41"/>
  <c r="S25" i="41"/>
  <c r="S19" i="41"/>
  <c r="S58" i="41"/>
  <c r="S72" i="41"/>
  <c r="S94" i="41"/>
  <c r="S97" i="41"/>
  <c r="S96" i="40"/>
  <c r="S80" i="40"/>
  <c r="S64" i="40"/>
  <c r="S48" i="40"/>
  <c r="S99" i="40"/>
  <c r="S83" i="40"/>
  <c r="S67" i="40"/>
  <c r="S51" i="40"/>
  <c r="S35" i="40"/>
  <c r="S40" i="40"/>
  <c r="AD10" i="40"/>
  <c r="AS14" i="22"/>
  <c r="S28" i="40"/>
  <c r="S24" i="40"/>
  <c r="S54" i="40"/>
  <c r="S66" i="40"/>
  <c r="S78" i="40"/>
  <c r="S102" i="40"/>
  <c r="U10" i="40"/>
  <c r="AJ14" i="22"/>
  <c r="S38" i="40"/>
  <c r="AC10" i="40"/>
  <c r="AR14" i="22"/>
  <c r="S13" i="40"/>
  <c r="S92" i="40"/>
  <c r="S76" i="40"/>
  <c r="S60" i="40"/>
  <c r="S44" i="40"/>
  <c r="S95" i="40"/>
  <c r="S79" i="40"/>
  <c r="S63" i="40"/>
  <c r="S47" i="40"/>
  <c r="S31" i="40"/>
  <c r="S36" i="40"/>
  <c r="S93" i="40"/>
  <c r="S29" i="40"/>
  <c r="S37" i="40"/>
  <c r="S46" i="40"/>
  <c r="S45" i="40"/>
  <c r="S19" i="40"/>
  <c r="S90" i="40"/>
  <c r="S25" i="40"/>
  <c r="S14" i="40"/>
  <c r="S104" i="40"/>
  <c r="S88" i="40"/>
  <c r="S72" i="40"/>
  <c r="S56" i="40"/>
  <c r="S107" i="40"/>
  <c r="S91" i="40"/>
  <c r="S75" i="40"/>
  <c r="S23" i="40"/>
  <c r="AB10" i="40"/>
  <c r="S98" i="40"/>
  <c r="S105" i="40"/>
  <c r="S97" i="40"/>
  <c r="S34" i="40"/>
  <c r="S12" i="40"/>
  <c r="S100" i="40"/>
  <c r="S84" i="40"/>
  <c r="S68" i="40"/>
  <c r="S52" i="40"/>
  <c r="S103" i="40"/>
  <c r="S87" i="40"/>
  <c r="S71" i="40"/>
  <c r="S55" i="40"/>
  <c r="S39" i="40"/>
  <c r="S27" i="40"/>
  <c r="S22" i="40"/>
  <c r="S18" i="40"/>
  <c r="S30" i="40"/>
  <c r="S42" i="40"/>
  <c r="U10" i="39"/>
  <c r="AJ12" i="22"/>
  <c r="S28" i="39"/>
  <c r="AB10" i="39"/>
  <c r="AQ12" i="22"/>
  <c r="AD10" i="39"/>
  <c r="AS12" i="22"/>
  <c r="S65" i="39"/>
  <c r="S96" i="39"/>
  <c r="S80" i="39"/>
  <c r="S64" i="39"/>
  <c r="S48" i="39"/>
  <c r="S103" i="39"/>
  <c r="S94" i="39"/>
  <c r="S86" i="39"/>
  <c r="S67" i="39"/>
  <c r="S59" i="39"/>
  <c r="S51" i="39"/>
  <c r="S43" i="39"/>
  <c r="S22" i="39"/>
  <c r="S21" i="39"/>
  <c r="S24" i="39"/>
  <c r="S73" i="39"/>
  <c r="S77" i="39"/>
  <c r="S20" i="39"/>
  <c r="S14" i="39"/>
  <c r="S92" i="39"/>
  <c r="S76" i="39"/>
  <c r="S60" i="39"/>
  <c r="S44" i="39"/>
  <c r="S102" i="39"/>
  <c r="S91" i="39"/>
  <c r="S83" i="39"/>
  <c r="S66" i="39"/>
  <c r="S58" i="39"/>
  <c r="S49" i="39"/>
  <c r="S16" i="39"/>
  <c r="S98" i="39"/>
  <c r="S38" i="39"/>
  <c r="AC10" i="39"/>
  <c r="AR12" i="22"/>
  <c r="S39" i="39"/>
  <c r="S37" i="39"/>
  <c r="S32" i="39"/>
  <c r="S19" i="39"/>
  <c r="S97" i="39"/>
  <c r="S104" i="39"/>
  <c r="S88" i="39"/>
  <c r="S72" i="39"/>
  <c r="S56" i="39"/>
  <c r="S40" i="39"/>
  <c r="S99" i="39"/>
  <c r="S90" i="39"/>
  <c r="S82" i="39"/>
  <c r="S63" i="39"/>
  <c r="S27" i="39"/>
  <c r="S17" i="39"/>
  <c r="T10" i="39"/>
  <c r="AI12" i="22"/>
  <c r="S71" i="39"/>
  <c r="S35" i="39"/>
  <c r="S78" i="39"/>
  <c r="S31" i="39"/>
  <c r="S12" i="39"/>
  <c r="S15" i="39"/>
  <c r="S13" i="39"/>
  <c r="S33" i="39"/>
  <c r="S41" i="39"/>
  <c r="S45" i="39"/>
  <c r="S101" i="39"/>
  <c r="S40" i="38"/>
  <c r="S49" i="38"/>
  <c r="S18" i="38"/>
  <c r="S31" i="38"/>
  <c r="S50" i="38"/>
  <c r="S52" i="38"/>
  <c r="S74" i="38"/>
  <c r="S93" i="38"/>
  <c r="S105" i="38"/>
  <c r="T10" i="38"/>
  <c r="AI11" i="22"/>
  <c r="S84" i="38"/>
  <c r="S80" i="38"/>
  <c r="S41" i="38"/>
  <c r="AB10" i="38"/>
  <c r="AQ11" i="22"/>
  <c r="S44" i="38"/>
  <c r="S56" i="38"/>
  <c r="O10" i="38"/>
  <c r="AD11" i="22"/>
  <c r="S21" i="38"/>
  <c r="S39" i="38"/>
  <c r="S58" i="38"/>
  <c r="S63" i="38"/>
  <c r="S90" i="38"/>
  <c r="S25" i="38"/>
  <c r="S77" i="38"/>
  <c r="S82" i="38"/>
  <c r="S85" i="38"/>
  <c r="S94" i="38"/>
  <c r="S27" i="38"/>
  <c r="S46" i="38"/>
  <c r="S51" i="38"/>
  <c r="S70" i="38"/>
  <c r="S75" i="38"/>
  <c r="S79" i="38"/>
  <c r="S87" i="38"/>
  <c r="S92" i="38"/>
  <c r="U10" i="38"/>
  <c r="AJ11" i="22"/>
  <c r="S28" i="38"/>
  <c r="AC10" i="38"/>
  <c r="AR11" i="22"/>
  <c r="S48" i="38"/>
  <c r="S73" i="38"/>
  <c r="S22" i="38"/>
  <c r="S38" i="38"/>
  <c r="S43" i="38"/>
  <c r="S62" i="38"/>
  <c r="S67" i="38"/>
  <c r="S100" i="38"/>
  <c r="S102" i="38"/>
  <c r="V10" i="38"/>
  <c r="AK11" i="22"/>
  <c r="AD11" i="38"/>
  <c r="AD10" i="38"/>
  <c r="AS11" i="22"/>
  <c r="S96" i="38"/>
  <c r="S24" i="38"/>
  <c r="S65" i="38"/>
  <c r="S17" i="38"/>
  <c r="S20" i="38"/>
  <c r="S54" i="38"/>
  <c r="S59" i="38"/>
  <c r="S98" i="38"/>
  <c r="S104" i="38"/>
  <c r="S64" i="46"/>
  <c r="S24" i="46"/>
  <c r="S57" i="46"/>
  <c r="S58" i="46"/>
  <c r="S65" i="46"/>
  <c r="S15" i="46"/>
  <c r="S59" i="46"/>
  <c r="S63" i="46"/>
  <c r="S67" i="46"/>
  <c r="S71" i="46"/>
  <c r="S80" i="46"/>
  <c r="S87" i="46"/>
  <c r="S32" i="46"/>
  <c r="S81" i="46"/>
  <c r="S26" i="46"/>
  <c r="S105" i="46"/>
  <c r="S100" i="46"/>
  <c r="S40" i="46"/>
  <c r="S96" i="46"/>
  <c r="S92" i="46"/>
  <c r="S60" i="46"/>
  <c r="S49" i="46"/>
  <c r="S34" i="46"/>
  <c r="S75" i="46"/>
  <c r="S66" i="46"/>
  <c r="S25" i="46"/>
  <c r="S28" i="46"/>
  <c r="S104" i="46"/>
  <c r="S95" i="46"/>
  <c r="V10" i="46"/>
  <c r="AK10" i="22"/>
  <c r="AD11" i="46"/>
  <c r="AD10" i="46"/>
  <c r="AS10" i="22"/>
  <c r="S97" i="46"/>
  <c r="S89" i="46"/>
  <c r="S44" i="46"/>
  <c r="U10" i="46"/>
  <c r="AJ10" i="22"/>
  <c r="J10" i="22"/>
  <c r="AC11" i="46"/>
  <c r="AC10" i="46"/>
  <c r="AR10" i="22"/>
  <c r="S72" i="46"/>
  <c r="S48" i="46"/>
  <c r="S47" i="46"/>
  <c r="S43" i="46"/>
  <c r="S73" i="46"/>
  <c r="S55" i="46"/>
  <c r="S54" i="46"/>
  <c r="S29" i="46"/>
  <c r="S79" i="46"/>
  <c r="K10" i="43"/>
  <c r="Z18" i="22"/>
  <c r="W10" i="43"/>
  <c r="AL18" i="22"/>
  <c r="W20" i="22"/>
  <c r="AF20" i="22"/>
  <c r="W10" i="42"/>
  <c r="AL16" i="22"/>
  <c r="W10" i="41"/>
  <c r="AL15" i="22"/>
  <c r="W10" i="40"/>
  <c r="AL14" i="22"/>
  <c r="W10" i="38"/>
  <c r="AL11" i="22"/>
  <c r="W10" i="39"/>
  <c r="AL12" i="22"/>
  <c r="AM17" i="22"/>
  <c r="W10" i="44"/>
  <c r="AL19" i="22"/>
  <c r="AN17" i="22"/>
  <c r="AB11" i="46"/>
  <c r="O10" i="46"/>
  <c r="AD10" i="22"/>
  <c r="L10" i="46"/>
  <c r="AA10" i="22"/>
  <c r="X10" i="46"/>
  <c r="AM10" i="22"/>
  <c r="AB12" i="46"/>
  <c r="W12" i="46"/>
  <c r="P10" i="46"/>
  <c r="AE10" i="22"/>
  <c r="AE13" i="22"/>
  <c r="K12" i="46"/>
  <c r="N10" i="46"/>
  <c r="AC10" i="22"/>
  <c r="C10" i="46"/>
  <c r="R10" i="22"/>
  <c r="R13" i="22"/>
  <c r="R20" i="22"/>
  <c r="U10" i="43"/>
  <c r="AJ18" i="22"/>
  <c r="S11" i="43"/>
  <c r="AO20" i="22"/>
  <c r="AM20" i="22"/>
  <c r="T10" i="42"/>
  <c r="AI16" i="22"/>
  <c r="S11" i="42"/>
  <c r="V17" i="22"/>
  <c r="W17" i="22"/>
  <c r="AO17" i="22"/>
  <c r="S11" i="41"/>
  <c r="U10" i="41"/>
  <c r="AJ15" i="22"/>
  <c r="U17" i="22"/>
  <c r="R17" i="22"/>
  <c r="S11" i="40"/>
  <c r="T10" i="40"/>
  <c r="AI14" i="22"/>
  <c r="K14" i="22"/>
  <c r="E13" i="45"/>
  <c r="S11" i="39"/>
  <c r="V10" i="39"/>
  <c r="AK12" i="22"/>
  <c r="W13" i="22"/>
  <c r="U13" i="22"/>
  <c r="R10" i="38"/>
  <c r="AG11" i="22"/>
  <c r="AG13" i="22"/>
  <c r="Y13" i="22"/>
  <c r="Y21" i="22"/>
  <c r="X13" i="22"/>
  <c r="X21" i="22"/>
  <c r="AO13" i="22"/>
  <c r="T13" i="22"/>
  <c r="AN13" i="22"/>
  <c r="S11" i="46"/>
  <c r="S13" i="22"/>
  <c r="K11" i="46"/>
  <c r="C16" i="22"/>
  <c r="J81" i="36"/>
  <c r="J121" i="36"/>
  <c r="J61" i="36"/>
  <c r="J86" i="36"/>
  <c r="J155" i="36"/>
  <c r="J161" i="36"/>
  <c r="J160" i="36"/>
  <c r="J78" i="36"/>
  <c r="J103" i="36"/>
  <c r="J166" i="36"/>
  <c r="J149" i="36"/>
  <c r="J96" i="36"/>
  <c r="J100" i="36"/>
  <c r="J162" i="36"/>
  <c r="J97" i="36"/>
  <c r="J167" i="36"/>
  <c r="J55" i="36"/>
  <c r="J92" i="36"/>
  <c r="J71" i="36"/>
  <c r="J158" i="36"/>
  <c r="J147" i="36"/>
  <c r="J90" i="36"/>
  <c r="J52" i="36"/>
  <c r="J66" i="36"/>
  <c r="J74" i="36"/>
  <c r="J150" i="36"/>
  <c r="J67" i="36"/>
  <c r="J146" i="36"/>
  <c r="J85" i="36"/>
  <c r="J99" i="36"/>
  <c r="J88" i="36"/>
  <c r="J50" i="36"/>
  <c r="J72" i="36"/>
  <c r="J133" i="36"/>
  <c r="J159" i="36"/>
  <c r="J157" i="36"/>
  <c r="J79" i="36"/>
  <c r="J120" i="36"/>
  <c r="J164" i="36"/>
  <c r="J123" i="36"/>
  <c r="J152" i="36"/>
  <c r="J114" i="36"/>
  <c r="J163" i="36"/>
  <c r="J148" i="36"/>
  <c r="J95" i="36"/>
  <c r="J89" i="36"/>
  <c r="J168" i="36"/>
  <c r="J151" i="36"/>
  <c r="J153" i="36"/>
  <c r="J87" i="36"/>
  <c r="J169" i="36"/>
  <c r="J91" i="36"/>
  <c r="J94" i="36"/>
  <c r="G14" i="22"/>
  <c r="I21" i="45"/>
  <c r="J21" i="45"/>
  <c r="E20" i="22"/>
  <c r="S21" i="22"/>
  <c r="E17" i="22"/>
  <c r="K19" i="22"/>
  <c r="P19" i="22"/>
  <c r="G19" i="22"/>
  <c r="G20" i="22"/>
  <c r="T10" i="44"/>
  <c r="AI19" i="22"/>
  <c r="I19" i="22"/>
  <c r="S11" i="44"/>
  <c r="S10" i="44"/>
  <c r="AH19" i="22"/>
  <c r="AA11" i="44"/>
  <c r="AA10" i="44"/>
  <c r="AP19" i="22"/>
  <c r="AP20" i="22"/>
  <c r="C19" i="22"/>
  <c r="F20" i="22"/>
  <c r="AS18" i="22"/>
  <c r="AS20" i="22"/>
  <c r="AR18" i="22"/>
  <c r="AR20" i="22"/>
  <c r="AA11" i="42"/>
  <c r="AA10" i="42"/>
  <c r="AP16" i="22"/>
  <c r="AP17" i="22"/>
  <c r="I20" i="45"/>
  <c r="J20" i="45"/>
  <c r="G15" i="22"/>
  <c r="G17" i="22"/>
  <c r="T21" i="22"/>
  <c r="AO21" i="22"/>
  <c r="V21" i="22"/>
  <c r="U21" i="22"/>
  <c r="R21" i="22"/>
  <c r="AQ14" i="22"/>
  <c r="AQ17" i="22"/>
  <c r="AN21" i="22"/>
  <c r="I18" i="45"/>
  <c r="J18" i="45"/>
  <c r="G12" i="22"/>
  <c r="C12" i="22"/>
  <c r="E13" i="22"/>
  <c r="G11" i="22"/>
  <c r="AA11" i="38"/>
  <c r="AA10" i="38"/>
  <c r="AP11" i="22"/>
  <c r="G10" i="22"/>
  <c r="C11" i="22"/>
  <c r="D13" i="22"/>
  <c r="AA11" i="46"/>
  <c r="S10" i="38"/>
  <c r="AH11" i="22"/>
  <c r="K10" i="22"/>
  <c r="S10" i="43"/>
  <c r="AQ20" i="22"/>
  <c r="S10" i="42"/>
  <c r="AH16" i="22"/>
  <c r="AR17" i="22"/>
  <c r="AS17" i="22"/>
  <c r="S10" i="41"/>
  <c r="AH15" i="22"/>
  <c r="S10" i="40"/>
  <c r="AH14" i="22"/>
  <c r="S10" i="39"/>
  <c r="AH12" i="22"/>
  <c r="AR13" i="22"/>
  <c r="AS13" i="22"/>
  <c r="AA13" i="22"/>
  <c r="T10" i="46"/>
  <c r="AI10" i="22"/>
  <c r="AA20" i="22"/>
  <c r="AE20" i="22"/>
  <c r="AL20" i="22"/>
  <c r="W21" i="22"/>
  <c r="AE17" i="22"/>
  <c r="AF17" i="22"/>
  <c r="AD13" i="22"/>
  <c r="AL17" i="22"/>
  <c r="AD17" i="22"/>
  <c r="AG17" i="22"/>
  <c r="AD20" i="22"/>
  <c r="AF13" i="22"/>
  <c r="AM13" i="22"/>
  <c r="AM21" i="22"/>
  <c r="W11" i="46"/>
  <c r="W10" i="46"/>
  <c r="AL10" i="22"/>
  <c r="AL13" i="22"/>
  <c r="AA12" i="46"/>
  <c r="AB10" i="46"/>
  <c r="AQ10" i="22"/>
  <c r="AQ13" i="22"/>
  <c r="S12" i="46"/>
  <c r="S10" i="46"/>
  <c r="AH10" i="22"/>
  <c r="O10" i="22"/>
  <c r="D10" i="45"/>
  <c r="K10" i="46"/>
  <c r="Z10" i="22"/>
  <c r="J19" i="22"/>
  <c r="D17" i="45"/>
  <c r="AG20" i="22"/>
  <c r="J16" i="22"/>
  <c r="P14" i="22"/>
  <c r="K11" i="22"/>
  <c r="F13" i="22"/>
  <c r="D20" i="22"/>
  <c r="C18" i="22"/>
  <c r="D17" i="22"/>
  <c r="C14" i="22"/>
  <c r="C15" i="22"/>
  <c r="C10" i="22"/>
  <c r="J116" i="36"/>
  <c r="J124" i="36"/>
  <c r="J127" i="36"/>
  <c r="J98" i="36"/>
  <c r="J104" i="36"/>
  <c r="J69" i="36"/>
  <c r="J110" i="36"/>
  <c r="J54" i="36"/>
  <c r="J113" i="36"/>
  <c r="J107" i="36"/>
  <c r="J101" i="36"/>
  <c r="J118" i="36"/>
  <c r="J115" i="36"/>
  <c r="J56" i="36"/>
  <c r="J145" i="36"/>
  <c r="J62" i="36"/>
  <c r="J111" i="36"/>
  <c r="J105" i="36"/>
  <c r="J108" i="36"/>
  <c r="J117" i="36"/>
  <c r="J119" i="36"/>
  <c r="J70" i="36"/>
  <c r="J53" i="36"/>
  <c r="J57" i="36"/>
  <c r="J60" i="36"/>
  <c r="J144" i="36"/>
  <c r="J59" i="36"/>
  <c r="J65" i="36"/>
  <c r="J58" i="36"/>
  <c r="J64" i="36"/>
  <c r="J143" i="36"/>
  <c r="J106" i="36"/>
  <c r="J138" i="36"/>
  <c r="J68" i="36"/>
  <c r="J102" i="36"/>
  <c r="J112" i="36"/>
  <c r="J63" i="36"/>
  <c r="E21" i="22"/>
  <c r="E17" i="45"/>
  <c r="O19" i="22"/>
  <c r="Q19" i="22"/>
  <c r="Z20" i="22"/>
  <c r="AH18" i="22"/>
  <c r="AH20" i="22"/>
  <c r="I24" i="45"/>
  <c r="AS21" i="22"/>
  <c r="D21" i="22"/>
  <c r="AL21" i="22"/>
  <c r="AR21" i="22"/>
  <c r="AQ21" i="22"/>
  <c r="G13" i="22"/>
  <c r="G21" i="22"/>
  <c r="C13" i="22"/>
  <c r="F21" i="22"/>
  <c r="AA10" i="46"/>
  <c r="AP10" i="22"/>
  <c r="AP13" i="22"/>
  <c r="AP21" i="22"/>
  <c r="AH13" i="22"/>
  <c r="E10" i="45"/>
  <c r="L10" i="22"/>
  <c r="P10" i="22"/>
  <c r="Q10" i="22"/>
  <c r="K18" i="22"/>
  <c r="AC20" i="22"/>
  <c r="AK20" i="22"/>
  <c r="I18" i="22"/>
  <c r="I20" i="22"/>
  <c r="K16" i="22"/>
  <c r="E15" i="45"/>
  <c r="K15" i="22"/>
  <c r="AK17" i="22"/>
  <c r="AC17" i="22"/>
  <c r="I15" i="22"/>
  <c r="J14" i="22"/>
  <c r="I12" i="22"/>
  <c r="AJ13" i="22"/>
  <c r="J12" i="22"/>
  <c r="I11" i="22"/>
  <c r="AB13" i="22"/>
  <c r="J11" i="22"/>
  <c r="L11" i="22"/>
  <c r="Z13" i="22"/>
  <c r="AI13" i="22"/>
  <c r="I10" i="22"/>
  <c r="N10" i="22"/>
  <c r="AE21" i="22"/>
  <c r="AI20" i="22"/>
  <c r="C17" i="45"/>
  <c r="N19" i="22"/>
  <c r="AD21" i="22"/>
  <c r="AF21" i="22"/>
  <c r="AG21" i="22"/>
  <c r="L19" i="22"/>
  <c r="H19" i="22"/>
  <c r="AJ20" i="22"/>
  <c r="J18" i="22"/>
  <c r="AB20" i="22"/>
  <c r="I16" i="22"/>
  <c r="O16" i="22"/>
  <c r="D15" i="45"/>
  <c r="AJ17" i="22"/>
  <c r="AH17" i="22"/>
  <c r="J15" i="22"/>
  <c r="AB17" i="22"/>
  <c r="AI17" i="22"/>
  <c r="AA17" i="22"/>
  <c r="AA21" i="22"/>
  <c r="I14" i="22"/>
  <c r="K12" i="22"/>
  <c r="AC13" i="22"/>
  <c r="AK13" i="22"/>
  <c r="E11" i="45"/>
  <c r="P11" i="22"/>
  <c r="C17" i="22"/>
  <c r="C20" i="22"/>
  <c r="J131" i="36"/>
  <c r="J122" i="36"/>
  <c r="J128" i="36"/>
  <c r="J125" i="36"/>
  <c r="J137" i="36"/>
  <c r="J134" i="36"/>
  <c r="J136" i="36"/>
  <c r="J140" i="36"/>
  <c r="J141" i="36"/>
  <c r="J132" i="36"/>
  <c r="J142" i="36"/>
  <c r="J130" i="36"/>
  <c r="J135" i="36"/>
  <c r="J139" i="36"/>
  <c r="J126" i="36"/>
  <c r="J129" i="36"/>
  <c r="B17" i="45"/>
  <c r="AB21" i="22"/>
  <c r="AC21" i="22"/>
  <c r="C21" i="22"/>
  <c r="AK21" i="22"/>
  <c r="P16" i="22"/>
  <c r="Q16" i="22"/>
  <c r="C16" i="45"/>
  <c r="N18" i="22"/>
  <c r="N20" i="22"/>
  <c r="AI21" i="22"/>
  <c r="P18" i="22"/>
  <c r="P20" i="22"/>
  <c r="E16" i="45"/>
  <c r="K20" i="22"/>
  <c r="L16" i="22"/>
  <c r="K17" i="22"/>
  <c r="Z17" i="22"/>
  <c r="Z21" i="22"/>
  <c r="C14" i="45"/>
  <c r="N15" i="22"/>
  <c r="E14" i="45"/>
  <c r="P15" i="22"/>
  <c r="L14" i="22"/>
  <c r="O14" i="22"/>
  <c r="Q14" i="22"/>
  <c r="D13" i="45"/>
  <c r="O12" i="22"/>
  <c r="D12" i="45"/>
  <c r="N12" i="22"/>
  <c r="C12" i="45"/>
  <c r="N11" i="22"/>
  <c r="H11" i="22"/>
  <c r="C11" i="45"/>
  <c r="J13" i="22"/>
  <c r="O11" i="22"/>
  <c r="D11" i="45"/>
  <c r="M10" i="22"/>
  <c r="I13" i="22"/>
  <c r="H10" i="22"/>
  <c r="C10" i="45"/>
  <c r="B10" i="45"/>
  <c r="M19" i="22"/>
  <c r="AH21" i="22"/>
  <c r="AJ21" i="22"/>
  <c r="L18" i="22"/>
  <c r="O18" i="22"/>
  <c r="D16" i="45"/>
  <c r="H18" i="22"/>
  <c r="J20" i="22"/>
  <c r="H16" i="22"/>
  <c r="C15" i="45"/>
  <c r="B15" i="45"/>
  <c r="N16" i="22"/>
  <c r="L15" i="22"/>
  <c r="O15" i="22"/>
  <c r="D14" i="45"/>
  <c r="J17" i="22"/>
  <c r="H15" i="22"/>
  <c r="C13" i="45"/>
  <c r="I17" i="22"/>
  <c r="N14" i="22"/>
  <c r="H14" i="22"/>
  <c r="E12" i="45"/>
  <c r="P12" i="22"/>
  <c r="L12" i="22"/>
  <c r="H12" i="22"/>
  <c r="K13" i="22"/>
  <c r="L20" i="22"/>
  <c r="I21" i="22"/>
  <c r="K21" i="22"/>
  <c r="L17" i="22"/>
  <c r="J21" i="22"/>
  <c r="L13" i="22"/>
  <c r="B16" i="45"/>
  <c r="O13" i="22"/>
  <c r="P17" i="22"/>
  <c r="M16" i="22"/>
  <c r="B11" i="45"/>
  <c r="M11" i="22"/>
  <c r="Q11" i="22"/>
  <c r="B12" i="45"/>
  <c r="N13" i="22"/>
  <c r="H20" i="22"/>
  <c r="Q18" i="22"/>
  <c r="Q20" i="22"/>
  <c r="M18" i="22"/>
  <c r="O20" i="22"/>
  <c r="M20" i="22"/>
  <c r="D18" i="45"/>
  <c r="J24" i="45"/>
  <c r="B14" i="45"/>
  <c r="Q15" i="22"/>
  <c r="Q17" i="22"/>
  <c r="O17" i="22"/>
  <c r="M15" i="22"/>
  <c r="M14" i="22"/>
  <c r="N17" i="22"/>
  <c r="H17" i="22"/>
  <c r="C18" i="45"/>
  <c r="B13" i="45"/>
  <c r="M12" i="22"/>
  <c r="Q12" i="22"/>
  <c r="P13" i="22"/>
  <c r="E18" i="45"/>
  <c r="H13" i="22"/>
  <c r="O21" i="22"/>
  <c r="P21" i="22"/>
  <c r="H21" i="22"/>
  <c r="L21" i="22"/>
  <c r="N21" i="22"/>
  <c r="B18" i="45"/>
  <c r="Q13" i="22"/>
  <c r="M17" i="22"/>
  <c r="M13" i="22"/>
  <c r="Q21" i="22"/>
  <c r="M21" i="22"/>
</calcChain>
</file>

<file path=xl/comments1.xml><?xml version="1.0" encoding="utf-8"?>
<comments xmlns="http://schemas.openxmlformats.org/spreadsheetml/2006/main">
  <authors>
    <author>Ornella Dalla Libera</author>
  </authors>
  <commentList>
    <comment ref="H12" authorId="0" shapeId="0">
      <text>
        <r>
          <rPr>
            <b/>
            <sz val="9"/>
            <color indexed="81"/>
            <rFont val="Segoe UI"/>
            <family val="2"/>
          </rPr>
          <t>Der Jahresfilter muss manuell richtig gesetzt werden!</t>
        </r>
      </text>
    </comment>
  </commentList>
</comments>
</file>

<file path=xl/sharedStrings.xml><?xml version="1.0" encoding="utf-8"?>
<sst xmlns="http://schemas.openxmlformats.org/spreadsheetml/2006/main" count="524" uniqueCount="103">
  <si>
    <t xml:space="preserve">Nr. </t>
  </si>
  <si>
    <t>Bezeichnung</t>
  </si>
  <si>
    <t>Total</t>
  </si>
  <si>
    <t>Kt. (inkl. Gem.)</t>
  </si>
  <si>
    <t>Bund (IP)</t>
  </si>
  <si>
    <t xml:space="preserve">
</t>
  </si>
  <si>
    <t xml:space="preserve">Kanton: </t>
  </si>
  <si>
    <t>Beratung</t>
  </si>
  <si>
    <t>Schutz vor Diskriminierung</t>
  </si>
  <si>
    <t>Sprache</t>
  </si>
  <si>
    <t>Total Pfeiler 1 - 3</t>
  </si>
  <si>
    <t>Kanton</t>
  </si>
  <si>
    <t>Pfeiler 1</t>
  </si>
  <si>
    <t>Information und Beratung</t>
  </si>
  <si>
    <t>Erstinformation und Integrationsförderbedarf</t>
  </si>
  <si>
    <t>Sprache:</t>
  </si>
  <si>
    <t>Bildung und Arbeit</t>
  </si>
  <si>
    <t>Pfeiler 2</t>
  </si>
  <si>
    <t>Pfeiler 3</t>
  </si>
  <si>
    <t>Verständigung und gesellschaftliche Integration</t>
  </si>
  <si>
    <t>Jahr</t>
  </si>
  <si>
    <t>Betrag</t>
  </si>
  <si>
    <t>Typ</t>
  </si>
  <si>
    <t>Pfeiler</t>
  </si>
  <si>
    <t>Kt (inkl. Gem.)</t>
  </si>
  <si>
    <t>Effektiv</t>
  </si>
  <si>
    <t>Wer</t>
  </si>
  <si>
    <t>Tabellenblatt</t>
  </si>
  <si>
    <t>Förderbereich</t>
  </si>
  <si>
    <t>Aktueller Stand</t>
  </si>
  <si>
    <t>Programmvereinbarung</t>
  </si>
  <si>
    <t>Pfeiler / Bereich</t>
  </si>
  <si>
    <t>Espace Mittelland</t>
  </si>
  <si>
    <t>Nordwestschweiz</t>
  </si>
  <si>
    <t>Ostschweiz</t>
  </si>
  <si>
    <t>Genferseeregion</t>
  </si>
  <si>
    <t>Zentralschweiz</t>
  </si>
  <si>
    <t>Lateinische Schweiz</t>
  </si>
  <si>
    <t>Region</t>
  </si>
  <si>
    <t>U</t>
  </si>
  <si>
    <t>W</t>
  </si>
  <si>
    <t>Spalte</t>
  </si>
  <si>
    <t>Zeile</t>
  </si>
  <si>
    <t>Bezug</t>
  </si>
  <si>
    <t>AC</t>
  </si>
  <si>
    <t>AE</t>
  </si>
  <si>
    <t>AG</t>
  </si>
  <si>
    <t>AI</t>
  </si>
  <si>
    <t>AK</t>
  </si>
  <si>
    <t>D</t>
  </si>
  <si>
    <t>E</t>
  </si>
  <si>
    <t>F</t>
  </si>
  <si>
    <t>J</t>
  </si>
  <si>
    <t>K</t>
  </si>
  <si>
    <t>Wirkungsziele / Leistungen / Massnahmen</t>
  </si>
  <si>
    <t>Total
Bundes-beitrag</t>
  </si>
  <si>
    <t>Pfeiler / Förderbereich</t>
  </si>
  <si>
    <t>Budget gem. Programmvereinbarung</t>
  </si>
  <si>
    <t>Total_Pfeiler_1bis3</t>
  </si>
  <si>
    <t>effekt. Kosten JAHR + akt. Budget JAHRE</t>
  </si>
  <si>
    <r>
      <rPr>
        <sz val="12"/>
        <color indexed="30"/>
        <rFont val="Arial"/>
        <family val="2"/>
      </rPr>
      <t>blau:</t>
    </r>
    <r>
      <rPr>
        <sz val="12"/>
        <rFont val="Arial"/>
        <family val="2"/>
      </rPr>
      <t xml:space="preserve"> akt. Stand &lt; PV; </t>
    </r>
    <r>
      <rPr>
        <sz val="12"/>
        <color indexed="10"/>
        <rFont val="Arial"/>
        <family val="2"/>
      </rPr>
      <t>rot:</t>
    </r>
    <r>
      <rPr>
        <sz val="12"/>
        <rFont val="Arial"/>
        <family val="2"/>
      </rPr>
      <t xml:space="preserve"> akt. Stand &gt; PV</t>
    </r>
  </si>
  <si>
    <r>
      <t>Delta</t>
    </r>
    <r>
      <rPr>
        <sz val="12"/>
        <color indexed="30"/>
        <rFont val="Arial"/>
        <family val="2"/>
      </rPr>
      <t/>
    </r>
  </si>
  <si>
    <t>Region:</t>
  </si>
  <si>
    <t>Pfeiler 1: Information und Beratung</t>
  </si>
  <si>
    <t>Pfeiler 2: Bildung und Arbeit</t>
  </si>
  <si>
    <t>Pfeiler 3: Verständigung und gesellschaftliche Integration</t>
  </si>
  <si>
    <t>I</t>
  </si>
  <si>
    <t>Ergebnis</t>
  </si>
  <si>
    <t>Gesamtergebnis</t>
  </si>
  <si>
    <t>Y</t>
  </si>
  <si>
    <t>AA</t>
  </si>
  <si>
    <t>Zusammenleben</t>
  </si>
  <si>
    <t>Frühe Kindheit</t>
  </si>
  <si>
    <t>Interkulturelles Dolmetschen und Vermitteln</t>
  </si>
  <si>
    <t>S</t>
  </si>
  <si>
    <t>T</t>
  </si>
  <si>
    <t>X</t>
  </si>
  <si>
    <t>AB</t>
  </si>
  <si>
    <t>AF</t>
  </si>
  <si>
    <t>AJ</t>
  </si>
  <si>
    <t>Bund (AIG)</t>
  </si>
  <si>
    <t>KIP Finanzen 2022 - 2023</t>
  </si>
  <si>
    <t>Budget 2022</t>
  </si>
  <si>
    <t>Budget 2023</t>
  </si>
  <si>
    <t>Eingabe per 30. April 2021</t>
  </si>
  <si>
    <t>Berichterstattung per 30. April 2023</t>
  </si>
  <si>
    <t>Effektive Kosten 2022</t>
  </si>
  <si>
    <t>Berichterstattung per 30. April 2024</t>
  </si>
  <si>
    <t>Effektive Kosten 2023</t>
  </si>
  <si>
    <r>
      <t xml:space="preserve">Delta 2022
</t>
    </r>
    <r>
      <rPr>
        <sz val="12"/>
        <color indexed="30"/>
        <rFont val="Arial"/>
        <family val="2"/>
      </rPr>
      <t>blau:</t>
    </r>
    <r>
      <rPr>
        <sz val="12"/>
        <color indexed="9"/>
        <rFont val="Arial"/>
        <family val="2"/>
      </rPr>
      <t xml:space="preserve"> effekt. Kosten &lt; Budget
</t>
    </r>
    <r>
      <rPr>
        <sz val="12"/>
        <color indexed="10"/>
        <rFont val="Arial"/>
        <family val="2"/>
      </rPr>
      <t>rot:</t>
    </r>
    <r>
      <rPr>
        <sz val="12"/>
        <color indexed="9"/>
        <rFont val="Arial"/>
        <family val="2"/>
      </rPr>
      <t xml:space="preserve"> effekt. Kosten &gt; Budget</t>
    </r>
  </si>
  <si>
    <t>2022-2023</t>
  </si>
  <si>
    <r>
      <t xml:space="preserve">Delta
</t>
    </r>
    <r>
      <rPr>
        <sz val="10"/>
        <color rgb="FF000000"/>
        <rFont val="Arial"/>
        <family val="2"/>
      </rPr>
      <t>effektive Kosten (bzw. Budget VJ) - aktuellstes Budget</t>
    </r>
  </si>
  <si>
    <t>Förderbereiche</t>
  </si>
  <si>
    <t>Pfeiler2</t>
  </si>
  <si>
    <r>
      <t xml:space="preserve">Delta
</t>
    </r>
    <r>
      <rPr>
        <b/>
        <sz val="10"/>
        <color theme="1"/>
        <rFont val="Arial"/>
        <family val="2"/>
      </rPr>
      <t>e</t>
    </r>
    <r>
      <rPr>
        <sz val="10"/>
        <color indexed="8"/>
        <rFont val="Arial"/>
        <family val="2"/>
      </rPr>
      <t>ffektive Kosten (bzw. Budget VJ) - aktuellstes Budget</t>
    </r>
  </si>
  <si>
    <t>(Alle)</t>
  </si>
  <si>
    <r>
      <t xml:space="preserve">Delta 2023
</t>
    </r>
    <r>
      <rPr>
        <sz val="12"/>
        <color indexed="30"/>
        <rFont val="Arial"/>
        <family val="2"/>
      </rPr>
      <t>blau:</t>
    </r>
    <r>
      <rPr>
        <sz val="12"/>
        <color indexed="9"/>
        <rFont val="Arial"/>
        <family val="2"/>
      </rPr>
      <t xml:space="preserve"> effekt. Kosten &lt; Budget
</t>
    </r>
    <r>
      <rPr>
        <sz val="12"/>
        <color indexed="10"/>
        <rFont val="Arial"/>
        <family val="2"/>
      </rPr>
      <t>rot:</t>
    </r>
    <r>
      <rPr>
        <sz val="12"/>
        <color indexed="9"/>
        <rFont val="Arial"/>
        <family val="2"/>
      </rPr>
      <t xml:space="preserve"> effekt. Kosten &gt; Budget</t>
    </r>
  </si>
  <si>
    <t>Aktualisierung KIP per 30. April 2023</t>
  </si>
  <si>
    <t>Ausschöpfungs-
grad</t>
  </si>
  <si>
    <t>Kanton tippen</t>
  </si>
  <si>
    <t>Stand per:</t>
  </si>
  <si>
    <t>Total Bund AIG 
2022-2023 gemäss PV</t>
  </si>
  <si>
    <t>Ausbildungs- und Arbeitsmarktfähigkeit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</si>
</sst>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[Red]#,##0;[Blue]\-#,##0;[Black]#,##0;"/>
    <numFmt numFmtId="166" formatCode="[Red]#,##0;[Blue]#,##0;[Black]#,##0;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2"/>
      <color indexed="30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rgb="FFC00000"/>
      <name val="Arial"/>
      <family val="2"/>
    </font>
    <font>
      <b/>
      <sz val="12"/>
      <color rgb="FFFFFF00"/>
      <name val="Arial"/>
      <family val="2"/>
    </font>
    <font>
      <b/>
      <sz val="18"/>
      <color rgb="FFC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9"/>
      <name val="Arial"/>
    </font>
    <font>
      <b/>
      <sz val="9"/>
      <name val="Arial"/>
    </font>
    <font>
      <sz val="8"/>
      <color theme="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auto="1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3">
    <xf numFmtId="0" fontId="0" fillId="13" borderId="0" applyFill="0">
      <alignment vertical="center" wrapText="1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8">
    <xf numFmtId="0" fontId="0" fillId="0" borderId="0" xfId="0" applyFill="1">
      <alignment vertical="center" wrapText="1"/>
      <protection locked="0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vertical="center"/>
    </xf>
    <xf numFmtId="164" fontId="2" fillId="0" borderId="0" xfId="1" applyNumberFormat="1" applyFont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center" wrapText="1"/>
    </xf>
    <xf numFmtId="3" fontId="3" fillId="3" borderId="1" xfId="1" applyNumberFormat="1" applyFont="1" applyFill="1" applyBorder="1" applyAlignment="1" applyProtection="1">
      <alignment vertical="center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3" fillId="2" borderId="3" xfId="1" applyNumberFormat="1" applyFont="1" applyFill="1" applyBorder="1" applyAlignment="1" applyProtection="1">
      <alignment horizontal="center" vertical="center"/>
    </xf>
    <xf numFmtId="3" fontId="19" fillId="2" borderId="4" xfId="1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Alignment="1" applyProtection="1">
      <alignment horizontal="right" vertical="top" wrapText="1"/>
    </xf>
    <xf numFmtId="3" fontId="2" fillId="0" borderId="0" xfId="1" applyNumberFormat="1" applyFont="1" applyAlignment="1" applyProtection="1">
      <alignment vertical="top" wrapText="1"/>
    </xf>
    <xf numFmtId="0" fontId="2" fillId="0" borderId="0" xfId="0" applyFont="1" applyFill="1" applyAlignment="1" applyProtection="1">
      <alignment vertical="top" wrapText="1"/>
    </xf>
    <xf numFmtId="3" fontId="2" fillId="0" borderId="0" xfId="1" applyNumberFormat="1" applyFont="1" applyFill="1" applyAlignment="1" applyProtection="1">
      <alignment vertical="top" wrapText="1"/>
    </xf>
    <xf numFmtId="164" fontId="2" fillId="0" borderId="0" xfId="1" applyNumberFormat="1" applyFont="1" applyFill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vertical="top" wrapText="1"/>
    </xf>
    <xf numFmtId="3" fontId="3" fillId="0" borderId="0" xfId="1" applyNumberFormat="1" applyFont="1" applyFill="1" applyBorder="1" applyAlignment="1" applyProtection="1">
      <alignment vertical="top" wrapText="1"/>
    </xf>
    <xf numFmtId="3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 applyProtection="1">
      <alignment horizontal="center" vertical="top" wrapText="1"/>
    </xf>
    <xf numFmtId="3" fontId="3" fillId="0" borderId="0" xfId="1" applyNumberFormat="1" applyFont="1" applyFill="1" applyBorder="1" applyAlignment="1" applyProtection="1">
      <alignment horizontal="right" vertical="top" wrapText="1"/>
    </xf>
    <xf numFmtId="3" fontId="2" fillId="0" borderId="0" xfId="1" applyNumberFormat="1" applyFont="1" applyFill="1" applyBorder="1" applyAlignment="1" applyProtection="1">
      <alignment vertical="top" wrapText="1"/>
    </xf>
    <xf numFmtId="164" fontId="2" fillId="0" borderId="0" xfId="1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vertical="center"/>
    </xf>
    <xf numFmtId="3" fontId="9" fillId="3" borderId="7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3" fontId="3" fillId="2" borderId="8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3" fontId="0" fillId="0" borderId="0" xfId="0" applyNumberFormat="1" applyFill="1">
      <alignment vertical="center" wrapText="1"/>
      <protection locked="0"/>
    </xf>
    <xf numFmtId="3" fontId="2" fillId="0" borderId="0" xfId="0" applyNumberFormat="1" applyFont="1" applyFill="1">
      <alignment vertical="center" wrapText="1"/>
      <protection locked="0"/>
    </xf>
    <xf numFmtId="0" fontId="2" fillId="0" borderId="0" xfId="0" applyFont="1" applyFill="1">
      <alignment vertical="center" wrapText="1"/>
      <protection locked="0"/>
    </xf>
    <xf numFmtId="3" fontId="9" fillId="3" borderId="9" xfId="0" applyNumberFormat="1" applyFont="1" applyFill="1" applyBorder="1" applyAlignment="1" applyProtection="1">
      <alignment horizontal="left" vertical="center"/>
    </xf>
    <xf numFmtId="3" fontId="2" fillId="3" borderId="6" xfId="1" applyNumberFormat="1" applyFont="1" applyFill="1" applyBorder="1" applyAlignment="1" applyProtection="1">
      <alignment vertical="center" wrapText="1"/>
    </xf>
    <xf numFmtId="3" fontId="2" fillId="3" borderId="10" xfId="1" applyNumberFormat="1" applyFont="1" applyFill="1" applyBorder="1" applyAlignment="1" applyProtection="1">
      <alignment vertical="center" wrapText="1"/>
    </xf>
    <xf numFmtId="3" fontId="2" fillId="3" borderId="11" xfId="1" applyNumberFormat="1" applyFont="1" applyFill="1" applyBorder="1" applyAlignment="1" applyProtection="1">
      <alignment vertical="center" wrapText="1"/>
    </xf>
    <xf numFmtId="0" fontId="4" fillId="3" borderId="0" xfId="0" applyFont="1" applyFill="1">
      <alignment vertical="center" wrapText="1"/>
      <protection locked="0"/>
    </xf>
    <xf numFmtId="3" fontId="2" fillId="3" borderId="5" xfId="1" applyNumberFormat="1" applyFont="1" applyFill="1" applyBorder="1" applyAlignment="1" applyProtection="1">
      <alignment vertical="center" wrapText="1"/>
    </xf>
    <xf numFmtId="3" fontId="2" fillId="3" borderId="12" xfId="1" applyNumberFormat="1" applyFont="1" applyFill="1" applyBorder="1" applyAlignment="1" applyProtection="1">
      <alignment vertical="center" wrapText="1"/>
    </xf>
    <xf numFmtId="3" fontId="11" fillId="0" borderId="0" xfId="0" applyNumberFormat="1" applyFont="1" applyFill="1" applyAlignment="1" applyProtection="1">
      <alignment horizontal="right" vertical="top" wrapText="1"/>
    </xf>
    <xf numFmtId="0" fontId="11" fillId="0" borderId="0" xfId="0" applyFont="1" applyFill="1" applyAlignment="1" applyProtection="1">
      <alignment horizontal="left" vertical="top" wrapText="1"/>
    </xf>
    <xf numFmtId="3" fontId="11" fillId="5" borderId="12" xfId="1" applyNumberFormat="1" applyFont="1" applyFill="1" applyBorder="1" applyAlignment="1" applyProtection="1">
      <alignment horizontal="right" vertical="center" wrapText="1"/>
    </xf>
    <xf numFmtId="0" fontId="9" fillId="3" borderId="15" xfId="0" applyFont="1" applyFill="1" applyBorder="1" applyAlignment="1" applyProtection="1">
      <alignment vertical="top"/>
    </xf>
    <xf numFmtId="3" fontId="19" fillId="2" borderId="2" xfId="1" applyNumberFormat="1" applyFont="1" applyFill="1" applyBorder="1" applyAlignment="1" applyProtection="1">
      <alignment horizontal="center" vertical="center"/>
    </xf>
    <xf numFmtId="3" fontId="19" fillId="2" borderId="4" xfId="1" applyNumberFormat="1" applyFont="1" applyFill="1" applyBorder="1" applyAlignment="1" applyProtection="1">
      <alignment horizontal="center" vertical="center"/>
    </xf>
    <xf numFmtId="3" fontId="3" fillId="2" borderId="8" xfId="1" applyNumberFormat="1" applyFont="1" applyFill="1" applyBorder="1" applyAlignment="1" applyProtection="1">
      <alignment horizontal="center" vertical="center" wrapText="1"/>
    </xf>
    <xf numFmtId="3" fontId="13" fillId="3" borderId="4" xfId="1" applyNumberFormat="1" applyFont="1" applyFill="1" applyBorder="1" applyAlignment="1" applyProtection="1">
      <alignment horizontal="right" vertical="center" wrapText="1"/>
    </xf>
    <xf numFmtId="3" fontId="13" fillId="3" borderId="2" xfId="1" applyNumberFormat="1" applyFont="1" applyFill="1" applyBorder="1" applyAlignment="1" applyProtection="1">
      <alignment horizontal="right" vertical="center" wrapText="1"/>
    </xf>
    <xf numFmtId="3" fontId="13" fillId="3" borderId="16" xfId="1" applyNumberFormat="1" applyFont="1" applyFill="1" applyBorder="1" applyAlignment="1" applyProtection="1">
      <alignment horizontal="right" vertical="center" wrapText="1"/>
    </xf>
    <xf numFmtId="3" fontId="11" fillId="3" borderId="10" xfId="1" applyNumberFormat="1" applyFont="1" applyFill="1" applyBorder="1" applyAlignment="1" applyProtection="1">
      <alignment horizontal="right" vertical="center" wrapText="1"/>
    </xf>
    <xf numFmtId="3" fontId="11" fillId="3" borderId="10" xfId="0" applyNumberFormat="1" applyFont="1" applyFill="1" applyBorder="1" applyAlignment="1" applyProtection="1">
      <alignment horizontal="right" vertical="center" wrapText="1"/>
    </xf>
    <xf numFmtId="3" fontId="11" fillId="3" borderId="17" xfId="0" applyNumberFormat="1" applyFont="1" applyFill="1" applyBorder="1" applyAlignment="1" applyProtection="1">
      <alignment horizontal="right" vertical="center" wrapText="1"/>
    </xf>
    <xf numFmtId="3" fontId="11" fillId="3" borderId="11" xfId="0" applyNumberFormat="1" applyFont="1" applyFill="1" applyBorder="1" applyAlignment="1" applyProtection="1">
      <alignment horizontal="right" vertical="center" wrapText="1"/>
    </xf>
    <xf numFmtId="3" fontId="11" fillId="3" borderId="18" xfId="1" applyNumberFormat="1" applyFont="1" applyFill="1" applyBorder="1" applyAlignment="1" applyProtection="1">
      <alignment horizontal="right" vertical="center" wrapText="1"/>
    </xf>
    <xf numFmtId="3" fontId="11" fillId="3" borderId="18" xfId="0" applyNumberFormat="1" applyFont="1" applyFill="1" applyBorder="1" applyAlignment="1" applyProtection="1">
      <alignment horizontal="right" vertical="center" wrapText="1"/>
    </xf>
    <xf numFmtId="3" fontId="11" fillId="3" borderId="19" xfId="0" applyNumberFormat="1" applyFont="1" applyFill="1" applyBorder="1" applyAlignment="1" applyProtection="1">
      <alignment horizontal="right" vertical="center" wrapText="1"/>
    </xf>
    <xf numFmtId="3" fontId="11" fillId="3" borderId="20" xfId="0" applyNumberFormat="1" applyFont="1" applyFill="1" applyBorder="1" applyAlignment="1" applyProtection="1">
      <alignment horizontal="right" vertical="center" wrapText="1"/>
    </xf>
    <xf numFmtId="0" fontId="9" fillId="3" borderId="9" xfId="0" applyFont="1" applyFill="1" applyBorder="1" applyAlignment="1" applyProtection="1">
      <alignment vertical="top"/>
    </xf>
    <xf numFmtId="3" fontId="21" fillId="6" borderId="2" xfId="1" applyNumberFormat="1" applyFont="1" applyFill="1" applyBorder="1" applyAlignment="1" applyProtection="1">
      <alignment horizontal="right" vertical="center" wrapText="1"/>
    </xf>
    <xf numFmtId="3" fontId="21" fillId="6" borderId="16" xfId="1" applyNumberFormat="1" applyFont="1" applyFill="1" applyBorder="1" applyAlignment="1" applyProtection="1">
      <alignment horizontal="right" vertical="center" wrapText="1"/>
    </xf>
    <xf numFmtId="3" fontId="12" fillId="6" borderId="21" xfId="0" applyNumberFormat="1" applyFont="1" applyFill="1" applyBorder="1" applyAlignment="1" applyProtection="1">
      <alignment horizontal="center" vertical="center" wrapText="1"/>
    </xf>
    <xf numFmtId="3" fontId="12" fillId="6" borderId="13" xfId="0" applyNumberFormat="1" applyFont="1" applyFill="1" applyBorder="1" applyAlignment="1" applyProtection="1">
      <alignment horizontal="center" vertical="center" wrapText="1"/>
    </xf>
    <xf numFmtId="3" fontId="12" fillId="6" borderId="22" xfId="0" applyNumberFormat="1" applyFont="1" applyFill="1" applyBorder="1" applyAlignment="1" applyProtection="1">
      <alignment horizontal="center" vertical="center" wrapText="1"/>
    </xf>
    <xf numFmtId="3" fontId="12" fillId="6" borderId="23" xfId="0" quotePrefix="1" applyNumberFormat="1" applyFont="1" applyFill="1" applyBorder="1" applyAlignment="1" applyProtection="1">
      <alignment horizontal="center" vertical="center"/>
    </xf>
    <xf numFmtId="3" fontId="12" fillId="6" borderId="24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>
      <alignment vertical="center" wrapText="1"/>
      <protection locked="0"/>
    </xf>
    <xf numFmtId="0" fontId="4" fillId="0" borderId="0" xfId="0" applyFont="1" applyFill="1">
      <alignment vertical="center" wrapText="1"/>
      <protection locked="0"/>
    </xf>
    <xf numFmtId="0" fontId="6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center" vertical="center" wrapText="1"/>
    </xf>
    <xf numFmtId="3" fontId="11" fillId="5" borderId="15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Protection="1">
      <alignment vertical="center" wrapText="1"/>
    </xf>
    <xf numFmtId="0" fontId="22" fillId="0" borderId="0" xfId="0" applyFont="1" applyFill="1" applyProtection="1">
      <alignment vertical="center" wrapText="1"/>
    </xf>
    <xf numFmtId="0" fontId="4" fillId="3" borderId="15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3" fontId="23" fillId="3" borderId="15" xfId="0" applyNumberFormat="1" applyFont="1" applyFill="1" applyBorder="1" applyAlignment="1" applyProtection="1">
      <alignment horizontal="center" vertical="center" wrapText="1"/>
    </xf>
    <xf numFmtId="3" fontId="21" fillId="6" borderId="7" xfId="1" applyNumberFormat="1" applyFont="1" applyFill="1" applyBorder="1" applyAlignment="1" applyProtection="1">
      <alignment horizontal="right" vertical="center" wrapText="1"/>
    </xf>
    <xf numFmtId="3" fontId="4" fillId="6" borderId="4" xfId="1" applyNumberFormat="1" applyFont="1" applyFill="1" applyBorder="1" applyAlignment="1" applyProtection="1">
      <alignment vertical="center" wrapText="1"/>
    </xf>
    <xf numFmtId="3" fontId="4" fillId="6" borderId="2" xfId="1" applyNumberFormat="1" applyFont="1" applyFill="1" applyBorder="1" applyAlignment="1" applyProtection="1">
      <alignment vertical="center" wrapText="1"/>
    </xf>
    <xf numFmtId="3" fontId="13" fillId="3" borderId="8" xfId="1" applyNumberFormat="1" applyFont="1" applyFill="1" applyBorder="1" applyAlignment="1" applyProtection="1">
      <alignment horizontal="right" vertical="center" wrapText="1"/>
    </xf>
    <xf numFmtId="3" fontId="21" fillId="6" borderId="8" xfId="1" applyNumberFormat="1" applyFont="1" applyFill="1" applyBorder="1" applyAlignment="1" applyProtection="1">
      <alignment horizontal="right" vertical="center" wrapText="1"/>
    </xf>
    <xf numFmtId="3" fontId="24" fillId="2" borderId="27" xfId="1" applyNumberFormat="1" applyFont="1" applyFill="1" applyBorder="1" applyAlignment="1" applyProtection="1">
      <alignment horizontal="center" vertical="center" wrapText="1"/>
    </xf>
    <xf numFmtId="3" fontId="24" fillId="2" borderId="28" xfId="1" applyNumberFormat="1" applyFont="1" applyFill="1" applyBorder="1" applyAlignment="1" applyProtection="1">
      <alignment horizontal="center" vertical="center" wrapText="1"/>
    </xf>
    <xf numFmtId="3" fontId="24" fillId="2" borderId="29" xfId="1" applyNumberFormat="1" applyFont="1" applyFill="1" applyBorder="1" applyAlignment="1" applyProtection="1">
      <alignment horizontal="center" vertical="center" wrapText="1"/>
    </xf>
    <xf numFmtId="3" fontId="24" fillId="2" borderId="0" xfId="1" applyNumberFormat="1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vertical="center"/>
    </xf>
    <xf numFmtId="3" fontId="2" fillId="3" borderId="17" xfId="1" applyNumberFormat="1" applyFont="1" applyFill="1" applyBorder="1" applyAlignment="1" applyProtection="1">
      <alignment vertical="center" wrapText="1"/>
    </xf>
    <xf numFmtId="3" fontId="2" fillId="3" borderId="25" xfId="1" applyNumberFormat="1" applyFont="1" applyFill="1" applyBorder="1" applyAlignment="1" applyProtection="1">
      <alignment vertical="center" wrapText="1"/>
    </xf>
    <xf numFmtId="3" fontId="2" fillId="3" borderId="26" xfId="1" applyNumberFormat="1" applyFont="1" applyFill="1" applyBorder="1" applyAlignment="1" applyProtection="1">
      <alignment vertical="center" wrapText="1"/>
    </xf>
    <xf numFmtId="3" fontId="4" fillId="3" borderId="4" xfId="1" applyNumberFormat="1" applyFont="1" applyFill="1" applyBorder="1" applyAlignment="1" applyProtection="1">
      <alignment vertical="center" wrapText="1"/>
    </xf>
    <xf numFmtId="3" fontId="4" fillId="3" borderId="2" xfId="1" applyNumberFormat="1" applyFont="1" applyFill="1" applyBorder="1" applyAlignment="1" applyProtection="1">
      <alignment vertical="center" wrapText="1"/>
    </xf>
    <xf numFmtId="3" fontId="13" fillId="5" borderId="15" xfId="0" applyNumberFormat="1" applyFont="1" applyFill="1" applyBorder="1" applyAlignment="1" applyProtection="1">
      <alignment horizontal="right" vertical="center" wrapText="1"/>
    </xf>
    <xf numFmtId="0" fontId="7" fillId="2" borderId="30" xfId="0" applyNumberFormat="1" applyFont="1" applyFill="1" applyBorder="1" applyAlignment="1" applyProtection="1">
      <alignment horizontal="left" vertical="center"/>
    </xf>
    <xf numFmtId="0" fontId="24" fillId="2" borderId="31" xfId="0" applyFont="1" applyFill="1" applyBorder="1" applyAlignment="1" applyProtection="1">
      <alignment horizontal="center" vertical="center"/>
    </xf>
    <xf numFmtId="3" fontId="11" fillId="3" borderId="32" xfId="1" applyNumberFormat="1" applyFont="1" applyFill="1" applyBorder="1" applyAlignment="1" applyProtection="1">
      <alignment horizontal="right" vertical="center" wrapText="1"/>
    </xf>
    <xf numFmtId="3" fontId="11" fillId="3" borderId="32" xfId="0" applyNumberFormat="1" applyFont="1" applyFill="1" applyBorder="1" applyAlignment="1" applyProtection="1">
      <alignment horizontal="right" vertical="center" wrapText="1"/>
    </xf>
    <xf numFmtId="3" fontId="11" fillId="3" borderId="33" xfId="0" applyNumberFormat="1" applyFont="1" applyFill="1" applyBorder="1" applyAlignment="1" applyProtection="1">
      <alignment horizontal="right" vertical="center" wrapText="1"/>
    </xf>
    <xf numFmtId="3" fontId="11" fillId="3" borderId="34" xfId="0" applyNumberFormat="1" applyFont="1" applyFill="1" applyBorder="1" applyAlignment="1" applyProtection="1">
      <alignment horizontal="right" vertical="center" wrapText="1"/>
    </xf>
    <xf numFmtId="3" fontId="24" fillId="2" borderId="29" xfId="0" applyNumberFormat="1" applyFont="1" applyFill="1" applyBorder="1" applyAlignment="1" applyProtection="1">
      <alignment horizontal="center" vertical="center" wrapText="1"/>
    </xf>
    <xf numFmtId="3" fontId="24" fillId="2" borderId="0" xfId="0" applyNumberFormat="1" applyFont="1" applyFill="1" applyBorder="1" applyAlignment="1" applyProtection="1">
      <alignment horizontal="center" vertical="center" wrapText="1"/>
    </xf>
    <xf numFmtId="3" fontId="24" fillId="2" borderId="27" xfId="0" applyNumberFormat="1" applyFont="1" applyFill="1" applyBorder="1" applyAlignment="1" applyProtection="1">
      <alignment horizontal="center" vertical="center" wrapText="1"/>
    </xf>
    <xf numFmtId="3" fontId="24" fillId="2" borderId="28" xfId="0" applyNumberFormat="1" applyFont="1" applyFill="1" applyBorder="1" applyAlignment="1" applyProtection="1">
      <alignment horizontal="center" vertical="center" wrapText="1"/>
    </xf>
    <xf numFmtId="3" fontId="25" fillId="3" borderId="7" xfId="0" applyNumberFormat="1" applyFont="1" applyFill="1" applyBorder="1" applyAlignment="1" applyProtection="1">
      <alignment vertical="center" wrapText="1"/>
    </xf>
    <xf numFmtId="3" fontId="25" fillId="3" borderId="1" xfId="0" applyNumberFormat="1" applyFont="1" applyFill="1" applyBorder="1" applyAlignment="1" applyProtection="1">
      <alignment vertical="center" wrapText="1"/>
    </xf>
    <xf numFmtId="3" fontId="25" fillId="3" borderId="9" xfId="0" applyNumberFormat="1" applyFont="1" applyFill="1" applyBorder="1" applyAlignment="1" applyProtection="1">
      <alignment vertical="center" wrapText="1"/>
    </xf>
    <xf numFmtId="3" fontId="11" fillId="0" borderId="35" xfId="0" applyNumberFormat="1" applyFont="1" applyFill="1" applyBorder="1" applyAlignment="1" applyProtection="1">
      <alignment horizontal="right" vertical="top" wrapText="1"/>
    </xf>
    <xf numFmtId="0" fontId="2" fillId="0" borderId="27" xfId="0" applyFont="1" applyFill="1" applyBorder="1" applyAlignment="1" applyProtection="1">
      <alignment horizontal="left" vertical="top" wrapText="1"/>
    </xf>
    <xf numFmtId="0" fontId="26" fillId="3" borderId="7" xfId="0" applyFont="1" applyFill="1" applyBorder="1" applyAlignment="1" applyProtection="1">
      <alignment horizontal="left" vertical="center"/>
    </xf>
    <xf numFmtId="166" fontId="4" fillId="6" borderId="40" xfId="1" applyNumberFormat="1" applyFont="1" applyFill="1" applyBorder="1" applyAlignment="1" applyProtection="1">
      <alignment vertical="center" wrapText="1"/>
    </xf>
    <xf numFmtId="166" fontId="4" fillId="6" borderId="41" xfId="1" applyNumberFormat="1" applyFont="1" applyFill="1" applyBorder="1" applyAlignment="1" applyProtection="1">
      <alignment vertical="center" wrapText="1"/>
    </xf>
    <xf numFmtId="166" fontId="4" fillId="6" borderId="42" xfId="1" applyNumberFormat="1" applyFont="1" applyFill="1" applyBorder="1" applyAlignment="1" applyProtection="1">
      <alignment vertical="center" wrapText="1"/>
    </xf>
    <xf numFmtId="166" fontId="4" fillId="6" borderId="43" xfId="1" applyNumberFormat="1" applyFont="1" applyFill="1" applyBorder="1" applyAlignment="1" applyProtection="1">
      <alignment vertical="center" wrapText="1"/>
    </xf>
    <xf numFmtId="164" fontId="26" fillId="3" borderId="1" xfId="1" applyNumberFormat="1" applyFont="1" applyFill="1" applyBorder="1" applyAlignment="1" applyProtection="1">
      <alignment vertical="center"/>
    </xf>
    <xf numFmtId="3" fontId="2" fillId="5" borderId="12" xfId="1" applyNumberFormat="1" applyFont="1" applyFill="1" applyBorder="1" applyAlignment="1" applyProtection="1">
      <alignment vertical="center"/>
      <protection locked="0"/>
    </xf>
    <xf numFmtId="3" fontId="2" fillId="5" borderId="32" xfId="1" applyNumberFormat="1" applyFont="1" applyFill="1" applyBorder="1" applyAlignment="1" applyProtection="1">
      <alignment vertical="center"/>
      <protection locked="0"/>
    </xf>
    <xf numFmtId="3" fontId="2" fillId="3" borderId="10" xfId="1" applyNumberFormat="1" applyFont="1" applyFill="1" applyBorder="1" applyAlignment="1" applyProtection="1">
      <alignment vertical="center"/>
    </xf>
    <xf numFmtId="3" fontId="11" fillId="3" borderId="37" xfId="1" applyNumberFormat="1" applyFont="1" applyFill="1" applyBorder="1" applyAlignment="1" applyProtection="1">
      <alignment horizontal="right" vertical="center" wrapText="1"/>
    </xf>
    <xf numFmtId="3" fontId="11" fillId="3" borderId="38" xfId="1" applyNumberFormat="1" applyFont="1" applyFill="1" applyBorder="1" applyAlignment="1" applyProtection="1">
      <alignment horizontal="right" vertical="center" wrapText="1"/>
    </xf>
    <xf numFmtId="3" fontId="13" fillId="3" borderId="3" xfId="1" applyNumberFormat="1" applyFont="1" applyFill="1" applyBorder="1" applyAlignment="1" applyProtection="1">
      <alignment horizontal="right" vertical="center" wrapText="1"/>
    </xf>
    <xf numFmtId="3" fontId="11" fillId="3" borderId="39" xfId="1" applyNumberFormat="1" applyFont="1" applyFill="1" applyBorder="1" applyAlignment="1" applyProtection="1">
      <alignment horizontal="right" vertical="center" wrapText="1"/>
    </xf>
    <xf numFmtId="3" fontId="21" fillId="6" borderId="3" xfId="1" applyNumberFormat="1" applyFont="1" applyFill="1" applyBorder="1" applyAlignment="1" applyProtection="1">
      <alignment horizontal="right" vertical="center" wrapText="1"/>
    </xf>
    <xf numFmtId="166" fontId="11" fillId="3" borderId="18" xfId="1" applyNumberFormat="1" applyFont="1" applyFill="1" applyBorder="1" applyAlignment="1" applyProtection="1">
      <alignment horizontal="right" vertical="center" wrapText="1"/>
    </xf>
    <xf numFmtId="166" fontId="11" fillId="0" borderId="12" xfId="1" applyNumberFormat="1" applyFont="1" applyFill="1" applyBorder="1" applyAlignment="1" applyProtection="1">
      <alignment horizontal="right" vertical="center" wrapText="1"/>
    </xf>
    <xf numFmtId="166" fontId="11" fillId="3" borderId="14" xfId="1" applyNumberFormat="1" applyFont="1" applyFill="1" applyBorder="1" applyAlignment="1" applyProtection="1">
      <alignment horizontal="right" vertical="center" wrapText="1"/>
    </xf>
    <xf numFmtId="166" fontId="11" fillId="3" borderId="18" xfId="0" applyNumberFormat="1" applyFont="1" applyFill="1" applyBorder="1" applyAlignment="1" applyProtection="1">
      <alignment horizontal="right" vertical="center" wrapText="1"/>
    </xf>
    <xf numFmtId="166" fontId="11" fillId="0" borderId="12" xfId="0" applyNumberFormat="1" applyFont="1" applyFill="1" applyBorder="1" applyAlignment="1" applyProtection="1">
      <alignment horizontal="right" vertical="center" wrapText="1"/>
    </xf>
    <xf numFmtId="166" fontId="11" fillId="3" borderId="37" xfId="0" applyNumberFormat="1" applyFont="1" applyFill="1" applyBorder="1" applyAlignment="1" applyProtection="1">
      <alignment horizontal="right" vertical="center" wrapText="1"/>
    </xf>
    <xf numFmtId="166" fontId="11" fillId="3" borderId="19" xfId="0" applyNumberFormat="1" applyFont="1" applyFill="1" applyBorder="1" applyAlignment="1" applyProtection="1">
      <alignment horizontal="right" vertical="center" wrapText="1"/>
    </xf>
    <xf numFmtId="166" fontId="11" fillId="0" borderId="25" xfId="0" applyNumberFormat="1" applyFont="1" applyFill="1" applyBorder="1" applyAlignment="1" applyProtection="1">
      <alignment horizontal="right" vertical="center" wrapText="1"/>
    </xf>
    <xf numFmtId="166" fontId="11" fillId="3" borderId="38" xfId="0" applyNumberFormat="1" applyFont="1" applyFill="1" applyBorder="1" applyAlignment="1" applyProtection="1">
      <alignment horizontal="right" vertical="center" wrapText="1"/>
    </xf>
    <xf numFmtId="166" fontId="13" fillId="3" borderId="16" xfId="1" applyNumberFormat="1" applyFont="1" applyFill="1" applyBorder="1" applyAlignment="1" applyProtection="1">
      <alignment horizontal="right" vertical="center" wrapText="1"/>
    </xf>
    <xf numFmtId="166" fontId="13" fillId="3" borderId="2" xfId="1" applyNumberFormat="1" applyFont="1" applyFill="1" applyBorder="1" applyAlignment="1" applyProtection="1">
      <alignment horizontal="right" vertical="center" wrapText="1"/>
    </xf>
    <xf numFmtId="166" fontId="13" fillId="3" borderId="3" xfId="1" applyNumberFormat="1" applyFont="1" applyFill="1" applyBorder="1" applyAlignment="1" applyProtection="1">
      <alignment horizontal="right" vertical="center" wrapText="1"/>
    </xf>
    <xf numFmtId="166" fontId="11" fillId="3" borderId="20" xfId="0" applyNumberFormat="1" applyFont="1" applyFill="1" applyBorder="1" applyAlignment="1" applyProtection="1">
      <alignment horizontal="right" vertical="center" wrapText="1"/>
    </xf>
    <xf numFmtId="166" fontId="11" fillId="0" borderId="26" xfId="0" applyNumberFormat="1" applyFont="1" applyFill="1" applyBorder="1" applyAlignment="1" applyProtection="1">
      <alignment horizontal="right" vertical="center" wrapText="1"/>
    </xf>
    <xf numFmtId="166" fontId="11" fillId="3" borderId="39" xfId="0" applyNumberFormat="1" applyFont="1" applyFill="1" applyBorder="1" applyAlignment="1" applyProtection="1">
      <alignment horizontal="right" vertical="center" wrapText="1"/>
    </xf>
    <xf numFmtId="166" fontId="21" fillId="6" borderId="16" xfId="1" applyNumberFormat="1" applyFont="1" applyFill="1" applyBorder="1" applyAlignment="1" applyProtection="1">
      <alignment horizontal="right" vertical="center" wrapText="1"/>
    </xf>
    <xf numFmtId="166" fontId="21" fillId="6" borderId="2" xfId="1" applyNumberFormat="1" applyFont="1" applyFill="1" applyBorder="1" applyAlignment="1" applyProtection="1">
      <alignment horizontal="right" vertical="center" wrapText="1"/>
    </xf>
    <xf numFmtId="166" fontId="21" fillId="6" borderId="3" xfId="1" applyNumberFormat="1" applyFont="1" applyFill="1" applyBorder="1" applyAlignment="1" applyProtection="1">
      <alignment horizontal="right" vertical="center" wrapText="1"/>
    </xf>
    <xf numFmtId="3" fontId="20" fillId="4" borderId="4" xfId="1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Alignment="1" applyProtection="1">
      <alignment vertical="top" wrapText="1"/>
    </xf>
    <xf numFmtId="3" fontId="3" fillId="0" borderId="0" xfId="0" applyNumberFormat="1" applyFont="1" applyFill="1" applyBorder="1" applyAlignment="1" applyProtection="1">
      <alignment vertical="top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vertical="top" wrapText="1"/>
    </xf>
    <xf numFmtId="3" fontId="7" fillId="7" borderId="29" xfId="0" applyNumberFormat="1" applyFont="1" applyFill="1" applyBorder="1" applyAlignment="1" applyProtection="1">
      <alignment horizontal="center" vertical="center" wrapText="1"/>
    </xf>
    <xf numFmtId="3" fontId="7" fillId="7" borderId="0" xfId="0" applyNumberFormat="1" applyFont="1" applyFill="1" applyBorder="1" applyAlignment="1" applyProtection="1">
      <alignment horizontal="center" vertical="center" wrapText="1"/>
    </xf>
    <xf numFmtId="3" fontId="7" fillId="7" borderId="44" xfId="0" applyNumberFormat="1" applyFont="1" applyFill="1" applyBorder="1" applyAlignment="1" applyProtection="1">
      <alignment horizontal="center" vertical="center" wrapText="1"/>
    </xf>
    <xf numFmtId="3" fontId="7" fillId="7" borderId="27" xfId="0" applyNumberFormat="1" applyFont="1" applyFill="1" applyBorder="1" applyAlignment="1" applyProtection="1">
      <alignment horizontal="center" vertical="center" wrapText="1"/>
    </xf>
    <xf numFmtId="3" fontId="7" fillId="7" borderId="28" xfId="0" applyNumberFormat="1" applyFont="1" applyFill="1" applyBorder="1" applyAlignment="1" applyProtection="1">
      <alignment horizontal="center" vertical="center" wrapText="1"/>
    </xf>
    <xf numFmtId="3" fontId="24" fillId="7" borderId="29" xfId="1" applyNumberFormat="1" applyFont="1" applyFill="1" applyBorder="1" applyAlignment="1" applyProtection="1">
      <alignment horizontal="center" vertical="center" wrapText="1"/>
    </xf>
    <xf numFmtId="3" fontId="24" fillId="7" borderId="0" xfId="1" applyNumberFormat="1" applyFont="1" applyFill="1" applyBorder="1" applyAlignment="1" applyProtection="1">
      <alignment horizontal="center" vertical="center" wrapText="1"/>
    </xf>
    <xf numFmtId="3" fontId="24" fillId="7" borderId="27" xfId="1" applyNumberFormat="1" applyFont="1" applyFill="1" applyBorder="1" applyAlignment="1" applyProtection="1">
      <alignment horizontal="center" vertical="center" wrapText="1"/>
    </xf>
    <xf numFmtId="3" fontId="24" fillId="7" borderId="28" xfId="1" applyNumberFormat="1" applyFont="1" applyFill="1" applyBorder="1" applyAlignment="1" applyProtection="1">
      <alignment horizontal="center" vertical="center" wrapText="1"/>
    </xf>
    <xf numFmtId="3" fontId="24" fillId="7" borderId="45" xfId="1" applyNumberFormat="1" applyFont="1" applyFill="1" applyBorder="1" applyAlignment="1" applyProtection="1">
      <alignment horizontal="center" vertical="center" wrapText="1"/>
    </xf>
    <xf numFmtId="3" fontId="24" fillId="7" borderId="30" xfId="1" applyNumberFormat="1" applyFont="1" applyFill="1" applyBorder="1" applyAlignment="1" applyProtection="1">
      <alignment horizontal="center" vertical="center" wrapText="1"/>
    </xf>
    <xf numFmtId="164" fontId="3" fillId="3" borderId="9" xfId="1" applyNumberFormat="1" applyFont="1" applyFill="1" applyBorder="1" applyAlignment="1" applyProtection="1">
      <alignment horizontal="center" vertical="center"/>
    </xf>
    <xf numFmtId="3" fontId="24" fillId="2" borderId="45" xfId="1" applyNumberFormat="1" applyFont="1" applyFill="1" applyBorder="1" applyAlignment="1" applyProtection="1">
      <alignment horizontal="center" vertical="center" wrapText="1"/>
    </xf>
    <xf numFmtId="3" fontId="24" fillId="2" borderId="30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>
      <alignment vertical="center" wrapText="1"/>
      <protection locked="0"/>
    </xf>
    <xf numFmtId="0" fontId="0" fillId="0" borderId="0" xfId="0" applyFill="1">
      <alignment vertical="center" wrapText="1"/>
      <protection locked="0"/>
    </xf>
    <xf numFmtId="3" fontId="4" fillId="0" borderId="0" xfId="0" applyNumberFormat="1" applyFont="1" applyFill="1">
      <alignment vertical="center" wrapText="1"/>
      <protection locked="0"/>
    </xf>
    <xf numFmtId="0" fontId="4" fillId="0" borderId="0" xfId="0" applyFont="1" applyFill="1">
      <alignment vertical="center" wrapText="1"/>
      <protection locked="0"/>
    </xf>
    <xf numFmtId="3" fontId="2" fillId="5" borderId="46" xfId="1" applyNumberFormat="1" applyFont="1" applyFill="1" applyBorder="1" applyAlignment="1" applyProtection="1">
      <alignment vertical="top" wrapText="1"/>
    </xf>
    <xf numFmtId="3" fontId="2" fillId="5" borderId="0" xfId="1" applyNumberFormat="1" applyFont="1" applyFill="1" applyBorder="1" applyAlignment="1" applyProtection="1">
      <alignment vertical="top" wrapText="1"/>
    </xf>
    <xf numFmtId="3" fontId="12" fillId="6" borderId="31" xfId="0" quotePrefix="1" applyNumberFormat="1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3" fontId="11" fillId="0" borderId="12" xfId="1" applyNumberFormat="1" applyFont="1" applyFill="1" applyBorder="1" applyAlignment="1" applyProtection="1">
      <alignment horizontal="right" vertical="center" wrapText="1"/>
    </xf>
    <xf numFmtId="0" fontId="11" fillId="5" borderId="7" xfId="0" applyNumberFormat="1" applyFont="1" applyFill="1" applyBorder="1" applyAlignment="1" applyProtection="1">
      <alignment vertical="center"/>
    </xf>
    <xf numFmtId="0" fontId="11" fillId="5" borderId="15" xfId="0" applyFont="1" applyFill="1" applyBorder="1" applyAlignment="1" applyProtection="1">
      <alignment vertical="center" wrapText="1"/>
    </xf>
    <xf numFmtId="0" fontId="13" fillId="6" borderId="15" xfId="0" applyFont="1" applyFill="1" applyBorder="1" applyAlignment="1" applyProtection="1">
      <alignment vertical="center"/>
    </xf>
    <xf numFmtId="3" fontId="13" fillId="6" borderId="15" xfId="0" applyNumberFormat="1" applyFont="1" applyFill="1" applyBorder="1" applyAlignment="1" applyProtection="1">
      <alignment vertical="center"/>
    </xf>
    <xf numFmtId="3" fontId="11" fillId="0" borderId="54" xfId="0" applyNumberFormat="1" applyFont="1" applyFill="1" applyBorder="1">
      <alignment vertical="center" wrapText="1"/>
      <protection locked="0"/>
    </xf>
    <xf numFmtId="3" fontId="13" fillId="0" borderId="54" xfId="0" applyNumberFormat="1" applyFont="1" applyFill="1" applyBorder="1">
      <alignment vertical="center" wrapText="1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7" xfId="0" applyFont="1" applyFill="1" applyBorder="1" applyAlignment="1" applyProtection="1">
      <alignment vertical="center"/>
    </xf>
    <xf numFmtId="0" fontId="1" fillId="0" borderId="0" xfId="0" applyFont="1" applyFill="1">
      <alignment vertical="center" wrapText="1"/>
      <protection locked="0"/>
    </xf>
    <xf numFmtId="3" fontId="1" fillId="0" borderId="0" xfId="0" applyNumberFormat="1" applyFont="1" applyFill="1">
      <alignment vertical="center" wrapText="1"/>
      <protection locked="0"/>
    </xf>
    <xf numFmtId="3" fontId="1" fillId="5" borderId="32" xfId="1" applyNumberFormat="1" applyFont="1" applyFill="1" applyBorder="1" applyAlignment="1" applyProtection="1">
      <alignment vertical="center"/>
      <protection locked="0"/>
    </xf>
    <xf numFmtId="0" fontId="9" fillId="3" borderId="7" xfId="0" applyFont="1" applyFill="1" applyBorder="1" applyAlignment="1" applyProtection="1">
      <alignment vertical="center"/>
    </xf>
    <xf numFmtId="0" fontId="1" fillId="11" borderId="0" xfId="0" applyFont="1" applyFill="1">
      <alignment vertical="center" wrapText="1"/>
      <protection locked="0"/>
    </xf>
    <xf numFmtId="0" fontId="4" fillId="11" borderId="0" xfId="0" applyFont="1" applyFill="1">
      <alignment vertical="center" wrapText="1"/>
      <protection locked="0"/>
    </xf>
    <xf numFmtId="3" fontId="0" fillId="11" borderId="0" xfId="0" applyNumberFormat="1" applyFill="1">
      <alignment vertical="center" wrapText="1"/>
      <protection locked="0"/>
    </xf>
    <xf numFmtId="3" fontId="1" fillId="11" borderId="0" xfId="0" applyNumberFormat="1" applyFont="1" applyFill="1">
      <alignment vertical="center" wrapText="1"/>
      <protection locked="0"/>
    </xf>
    <xf numFmtId="3" fontId="1" fillId="5" borderId="12" xfId="1" applyNumberFormat="1" applyFont="1" applyFill="1" applyBorder="1" applyAlignment="1" applyProtection="1">
      <alignment vertical="center"/>
      <protection locked="0"/>
    </xf>
    <xf numFmtId="3" fontId="1" fillId="3" borderId="10" xfId="1" applyNumberFormat="1" applyFont="1" applyFill="1" applyBorder="1" applyAlignment="1" applyProtection="1">
      <alignment vertical="center"/>
    </xf>
    <xf numFmtId="0" fontId="2" fillId="0" borderId="0" xfId="0" applyFont="1" applyFill="1">
      <alignment vertical="center" wrapText="1"/>
      <protection locked="0"/>
    </xf>
    <xf numFmtId="0" fontId="0" fillId="0" borderId="15" xfId="0" applyFill="1" applyBorder="1">
      <alignment vertical="center" wrapText="1"/>
      <protection locked="0"/>
    </xf>
    <xf numFmtId="0" fontId="2" fillId="0" borderId="15" xfId="0" applyFont="1" applyFill="1" applyBorder="1">
      <alignment vertical="center" wrapText="1"/>
      <protection locked="0"/>
    </xf>
    <xf numFmtId="0" fontId="0" fillId="0" borderId="9" xfId="0" applyFill="1" applyBorder="1">
      <alignment vertical="center" wrapText="1"/>
      <protection locked="0"/>
    </xf>
    <xf numFmtId="0" fontId="2" fillId="0" borderId="9" xfId="0" applyFont="1" applyFill="1" applyBorder="1">
      <alignment vertical="center" wrapText="1"/>
      <protection locked="0"/>
    </xf>
    <xf numFmtId="0" fontId="1" fillId="0" borderId="7" xfId="0" applyFont="1" applyFill="1" applyBorder="1">
      <alignment vertical="center" wrapText="1"/>
      <protection locked="0"/>
    </xf>
    <xf numFmtId="0" fontId="0" fillId="0" borderId="7" xfId="0" applyFill="1" applyBorder="1">
      <alignment vertical="center" wrapText="1"/>
      <protection locked="0"/>
    </xf>
    <xf numFmtId="0" fontId="4" fillId="0" borderId="30" xfId="0" applyFont="1" applyFill="1" applyBorder="1">
      <alignment vertical="center" wrapText="1"/>
      <protection locked="0"/>
    </xf>
    <xf numFmtId="0" fontId="4" fillId="0" borderId="63" xfId="0" applyFont="1" applyFill="1" applyBorder="1">
      <alignment vertical="center" wrapText="1"/>
      <protection locked="0"/>
    </xf>
    <xf numFmtId="0" fontId="4" fillId="0" borderId="27" xfId="0" applyFont="1" applyFill="1" applyBorder="1">
      <alignment vertical="center" wrapText="1"/>
      <protection locked="0"/>
    </xf>
    <xf numFmtId="0" fontId="0" fillId="0" borderId="48" xfId="0" applyFill="1" applyBorder="1">
      <alignment vertical="center" wrapText="1"/>
      <protection locked="0"/>
    </xf>
    <xf numFmtId="0" fontId="2" fillId="0" borderId="64" xfId="0" applyFont="1" applyFill="1" applyBorder="1">
      <alignment vertical="center" wrapText="1"/>
      <protection locked="0"/>
    </xf>
    <xf numFmtId="0" fontId="0" fillId="0" borderId="35" xfId="0" applyFill="1" applyBorder="1">
      <alignment vertical="center" wrapText="1"/>
      <protection locked="0"/>
    </xf>
    <xf numFmtId="0" fontId="19" fillId="4" borderId="3" xfId="1" applyNumberFormat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>
      <alignment horizontal="center" wrapText="1"/>
      <protection locked="0"/>
    </xf>
    <xf numFmtId="9" fontId="11" fillId="0" borderId="54" xfId="2" applyFont="1" applyBorder="1"/>
    <xf numFmtId="9" fontId="13" fillId="0" borderId="54" xfId="2" applyFont="1" applyBorder="1"/>
    <xf numFmtId="9" fontId="11" fillId="0" borderId="0" xfId="2" applyFont="1" applyBorder="1" applyAlignment="1"/>
    <xf numFmtId="9" fontId="13" fillId="0" borderId="0" xfId="2" applyFont="1" applyBorder="1" applyAlignment="1"/>
    <xf numFmtId="0" fontId="32" fillId="0" borderId="0" xfId="0" applyFont="1" applyFill="1" applyBorder="1" applyProtection="1">
      <alignment vertical="center" wrapText="1"/>
    </xf>
    <xf numFmtId="0" fontId="2" fillId="0" borderId="0" xfId="0" applyFont="1" applyFill="1" applyBorder="1" applyProtection="1">
      <alignment vertical="center" wrapText="1"/>
    </xf>
    <xf numFmtId="3" fontId="1" fillId="3" borderId="11" xfId="1" applyNumberFormat="1" applyFont="1" applyFill="1" applyBorder="1" applyAlignment="1" applyProtection="1">
      <alignment vertical="center"/>
    </xf>
    <xf numFmtId="3" fontId="1" fillId="5" borderId="26" xfId="1" applyNumberFormat="1" applyFont="1" applyFill="1" applyBorder="1" applyAlignment="1" applyProtection="1">
      <alignment vertical="center"/>
      <protection locked="0"/>
    </xf>
    <xf numFmtId="3" fontId="1" fillId="5" borderId="34" xfId="1" applyNumberFormat="1" applyFont="1" applyFill="1" applyBorder="1" applyAlignment="1" applyProtection="1">
      <alignment vertical="center"/>
      <protection locked="0"/>
    </xf>
    <xf numFmtId="0" fontId="20" fillId="4" borderId="4" xfId="0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vertical="center" wrapText="1"/>
    </xf>
    <xf numFmtId="3" fontId="20" fillId="4" borderId="8" xfId="1" applyNumberFormat="1" applyFont="1" applyFill="1" applyBorder="1" applyAlignment="1" applyProtection="1">
      <alignment vertical="center" wrapText="1"/>
    </xf>
    <xf numFmtId="165" fontId="20" fillId="4" borderId="4" xfId="1" applyNumberFormat="1" applyFont="1" applyFill="1" applyBorder="1" applyAlignment="1" applyProtection="1">
      <alignment vertical="center" wrapText="1"/>
    </xf>
    <xf numFmtId="165" fontId="20" fillId="4" borderId="2" xfId="1" applyNumberFormat="1" applyFont="1" applyFill="1" applyBorder="1" applyAlignment="1" applyProtection="1">
      <alignment vertical="center" wrapText="1"/>
    </xf>
    <xf numFmtId="165" fontId="20" fillId="4" borderId="3" xfId="1" applyNumberFormat="1" applyFont="1" applyFill="1" applyBorder="1" applyAlignment="1" applyProtection="1">
      <alignment vertical="center" wrapText="1"/>
    </xf>
    <xf numFmtId="0" fontId="19" fillId="4" borderId="9" xfId="1" applyNumberFormat="1" applyFont="1" applyFill="1" applyBorder="1" applyAlignment="1" applyProtection="1">
      <alignment horizontal="left" vertical="center"/>
    </xf>
    <xf numFmtId="166" fontId="2" fillId="12" borderId="11" xfId="0" applyNumberFormat="1" applyFont="1" applyFill="1" applyBorder="1" applyAlignment="1" applyProtection="1">
      <alignment vertical="center"/>
    </xf>
    <xf numFmtId="166" fontId="2" fillId="12" borderId="26" xfId="0" applyNumberFormat="1" applyFont="1" applyFill="1" applyBorder="1" applyAlignment="1" applyProtection="1">
      <alignment vertical="center"/>
    </xf>
    <xf numFmtId="166" fontId="2" fillId="12" borderId="14" xfId="0" applyNumberFormat="1" applyFont="1" applyFill="1" applyBorder="1" applyAlignment="1" applyProtection="1">
      <alignment vertical="center"/>
    </xf>
    <xf numFmtId="166" fontId="2" fillId="12" borderId="6" xfId="0" applyNumberFormat="1" applyFont="1" applyFill="1" applyBorder="1" applyAlignment="1" applyProtection="1">
      <alignment vertical="center"/>
    </xf>
    <xf numFmtId="166" fontId="2" fillId="12" borderId="10" xfId="0" applyNumberFormat="1" applyFont="1" applyFill="1" applyBorder="1" applyAlignment="1" applyProtection="1">
      <alignment vertical="center"/>
    </xf>
    <xf numFmtId="166" fontId="2" fillId="12" borderId="12" xfId="0" applyNumberFormat="1" applyFont="1" applyFill="1" applyBorder="1" applyAlignment="1" applyProtection="1">
      <alignment vertical="center"/>
    </xf>
    <xf numFmtId="166" fontId="2" fillId="12" borderId="37" xfId="0" applyNumberFormat="1" applyFont="1" applyFill="1" applyBorder="1" applyAlignment="1" applyProtection="1">
      <alignment vertical="center"/>
    </xf>
    <xf numFmtId="166" fontId="2" fillId="12" borderId="6" xfId="1" applyNumberFormat="1" applyFont="1" applyFill="1" applyBorder="1" applyAlignment="1" applyProtection="1">
      <alignment vertical="center" wrapText="1"/>
    </xf>
    <xf numFmtId="166" fontId="2" fillId="12" borderId="5" xfId="1" applyNumberFormat="1" applyFont="1" applyFill="1" applyBorder="1" applyAlignment="1" applyProtection="1">
      <alignment vertical="center" wrapText="1"/>
    </xf>
    <xf numFmtId="166" fontId="2" fillId="12" borderId="14" xfId="1" applyNumberFormat="1" applyFont="1" applyFill="1" applyBorder="1" applyAlignment="1" applyProtection="1">
      <alignment vertical="center" wrapText="1"/>
    </xf>
    <xf numFmtId="166" fontId="2" fillId="12" borderId="36" xfId="1" applyNumberFormat="1" applyFont="1" applyFill="1" applyBorder="1" applyAlignment="1" applyProtection="1">
      <alignment vertical="center" wrapText="1"/>
    </xf>
    <xf numFmtId="166" fontId="2" fillId="12" borderId="10" xfId="1" applyNumberFormat="1" applyFont="1" applyFill="1" applyBorder="1" applyAlignment="1" applyProtection="1">
      <alignment vertical="center" wrapText="1"/>
    </xf>
    <xf numFmtId="166" fontId="2" fillId="12" borderId="12" xfId="1" applyNumberFormat="1" applyFont="1" applyFill="1" applyBorder="1" applyAlignment="1" applyProtection="1">
      <alignment vertical="center" wrapText="1"/>
    </xf>
    <xf numFmtId="166" fontId="2" fillId="12" borderId="37" xfId="1" applyNumberFormat="1" applyFont="1" applyFill="1" applyBorder="1" applyAlignment="1" applyProtection="1">
      <alignment vertical="center" wrapText="1"/>
    </xf>
    <xf numFmtId="166" fontId="2" fillId="12" borderId="18" xfId="1" applyNumberFormat="1" applyFont="1" applyFill="1" applyBorder="1" applyAlignment="1" applyProtection="1">
      <alignment vertical="center" wrapText="1"/>
    </xf>
    <xf numFmtId="166" fontId="2" fillId="12" borderId="17" xfId="1" applyNumberFormat="1" applyFont="1" applyFill="1" applyBorder="1" applyAlignment="1" applyProtection="1">
      <alignment vertical="center" wrapText="1"/>
    </xf>
    <xf numFmtId="166" fontId="2" fillId="12" borderId="25" xfId="1" applyNumberFormat="1" applyFont="1" applyFill="1" applyBorder="1" applyAlignment="1" applyProtection="1">
      <alignment vertical="center" wrapText="1"/>
    </xf>
    <xf numFmtId="166" fontId="2" fillId="12" borderId="38" xfId="1" applyNumberFormat="1" applyFont="1" applyFill="1" applyBorder="1" applyAlignment="1" applyProtection="1">
      <alignment vertical="center" wrapText="1"/>
    </xf>
    <xf numFmtId="166" fontId="2" fillId="12" borderId="19" xfId="1" applyNumberFormat="1" applyFont="1" applyFill="1" applyBorder="1" applyAlignment="1" applyProtection="1">
      <alignment vertical="center" wrapText="1"/>
    </xf>
    <xf numFmtId="166" fontId="4" fillId="12" borderId="4" xfId="1" applyNumberFormat="1" applyFont="1" applyFill="1" applyBorder="1" applyAlignment="1" applyProtection="1">
      <alignment vertical="center" wrapText="1"/>
    </xf>
    <xf numFmtId="166" fontId="4" fillId="12" borderId="2" xfId="1" applyNumberFormat="1" applyFont="1" applyFill="1" applyBorder="1" applyAlignment="1" applyProtection="1">
      <alignment vertical="center" wrapText="1"/>
    </xf>
    <xf numFmtId="166" fontId="4" fillId="12" borderId="3" xfId="1" applyNumberFormat="1" applyFont="1" applyFill="1" applyBorder="1" applyAlignment="1" applyProtection="1">
      <alignment vertical="center" wrapText="1"/>
    </xf>
    <xf numFmtId="166" fontId="4" fillId="12" borderId="16" xfId="1" applyNumberFormat="1" applyFont="1" applyFill="1" applyBorder="1" applyAlignment="1" applyProtection="1">
      <alignment vertical="center" wrapText="1"/>
    </xf>
    <xf numFmtId="166" fontId="2" fillId="12" borderId="11" xfId="1" applyNumberFormat="1" applyFont="1" applyFill="1" applyBorder="1" applyAlignment="1" applyProtection="1">
      <alignment vertical="center" wrapText="1"/>
    </xf>
    <xf numFmtId="166" fontId="2" fillId="12" borderId="26" xfId="1" applyNumberFormat="1" applyFont="1" applyFill="1" applyBorder="1" applyAlignment="1" applyProtection="1">
      <alignment vertical="center" wrapText="1"/>
    </xf>
    <xf numFmtId="166" fontId="2" fillId="12" borderId="39" xfId="1" applyNumberFormat="1" applyFont="1" applyFill="1" applyBorder="1" applyAlignment="1" applyProtection="1">
      <alignment vertical="center" wrapText="1"/>
    </xf>
    <xf numFmtId="166" fontId="2" fillId="12" borderId="20" xfId="1" applyNumberFormat="1" applyFont="1" applyFill="1" applyBorder="1" applyAlignment="1" applyProtection="1">
      <alignment vertical="center" wrapText="1"/>
    </xf>
    <xf numFmtId="14" fontId="28" fillId="3" borderId="27" xfId="0" applyNumberFormat="1" applyFont="1" applyFill="1" applyBorder="1" applyAlignment="1" applyProtection="1">
      <alignment horizontal="right" vertical="center" wrapText="1"/>
      <protection locked="0"/>
    </xf>
    <xf numFmtId="14" fontId="28" fillId="3" borderId="27" xfId="0" applyNumberFormat="1" applyFont="1" applyFill="1" applyBorder="1" applyAlignment="1" applyProtection="1">
      <alignment horizontal="right" vertical="center" wrapText="1"/>
    </xf>
    <xf numFmtId="14" fontId="4" fillId="0" borderId="67" xfId="0" applyNumberFormat="1" applyFont="1" applyFill="1" applyBorder="1" applyAlignment="1" applyProtection="1">
      <alignment horizontal="left" wrapText="1"/>
    </xf>
    <xf numFmtId="0" fontId="1" fillId="0" borderId="15" xfId="0" applyFont="1" applyFill="1" applyBorder="1">
      <alignment vertical="center" wrapText="1"/>
      <protection locked="0"/>
    </xf>
    <xf numFmtId="0" fontId="2" fillId="0" borderId="29" xfId="0" applyFont="1" applyFill="1" applyBorder="1" applyAlignment="1" applyProtection="1">
      <alignment vertical="center" wrapText="1"/>
    </xf>
    <xf numFmtId="3" fontId="25" fillId="3" borderId="7" xfId="0" applyNumberFormat="1" applyFont="1" applyFill="1" applyBorder="1" applyAlignment="1" applyProtection="1">
      <alignment horizontal="center" vertical="center" wrapText="1"/>
    </xf>
    <xf numFmtId="3" fontId="25" fillId="3" borderId="1" xfId="0" applyNumberFormat="1" applyFont="1" applyFill="1" applyBorder="1" applyAlignment="1" applyProtection="1">
      <alignment horizontal="center" vertical="center" wrapText="1"/>
    </xf>
    <xf numFmtId="3" fontId="25" fillId="3" borderId="9" xfId="0" applyNumberFormat="1" applyFont="1" applyFill="1" applyBorder="1" applyAlignment="1" applyProtection="1">
      <alignment horizontal="center" vertical="center" wrapText="1"/>
    </xf>
    <xf numFmtId="3" fontId="24" fillId="2" borderId="35" xfId="0" applyNumberFormat="1" applyFont="1" applyFill="1" applyBorder="1" applyAlignment="1" applyProtection="1">
      <alignment horizontal="center" vertical="top" wrapText="1"/>
    </xf>
    <xf numFmtId="3" fontId="24" fillId="2" borderId="47" xfId="0" applyNumberFormat="1" applyFont="1" applyFill="1" applyBorder="1" applyAlignment="1" applyProtection="1">
      <alignment horizontal="center" vertical="top" wrapText="1"/>
    </xf>
    <xf numFmtId="3" fontId="24" fillId="2" borderId="48" xfId="0" applyNumberFormat="1" applyFont="1" applyFill="1" applyBorder="1" applyAlignment="1" applyProtection="1">
      <alignment horizontal="center" vertical="top" wrapText="1"/>
    </xf>
    <xf numFmtId="3" fontId="24" fillId="2" borderId="29" xfId="0" applyNumberFormat="1" applyFont="1" applyFill="1" applyBorder="1" applyAlignment="1" applyProtection="1">
      <alignment horizontal="center" vertical="top" wrapText="1"/>
    </xf>
    <xf numFmtId="3" fontId="24" fillId="2" borderId="0" xfId="0" applyNumberFormat="1" applyFont="1" applyFill="1" applyBorder="1" applyAlignment="1" applyProtection="1">
      <alignment horizontal="center" vertical="top" wrapText="1"/>
    </xf>
    <xf numFmtId="3" fontId="24" fillId="2" borderId="45" xfId="0" applyNumberFormat="1" applyFont="1" applyFill="1" applyBorder="1" applyAlignment="1" applyProtection="1">
      <alignment horizontal="center" vertical="top" wrapText="1"/>
    </xf>
    <xf numFmtId="3" fontId="24" fillId="2" borderId="27" xfId="0" applyNumberFormat="1" applyFont="1" applyFill="1" applyBorder="1" applyAlignment="1" applyProtection="1">
      <alignment horizontal="center" vertical="top" wrapText="1"/>
    </xf>
    <xf numFmtId="3" fontId="24" fillId="2" borderId="28" xfId="0" applyNumberFormat="1" applyFont="1" applyFill="1" applyBorder="1" applyAlignment="1" applyProtection="1">
      <alignment horizontal="center" vertical="top" wrapText="1"/>
    </xf>
    <xf numFmtId="3" fontId="24" fillId="2" borderId="30" xfId="0" applyNumberFormat="1" applyFont="1" applyFill="1" applyBorder="1" applyAlignment="1" applyProtection="1">
      <alignment horizontal="center" vertical="top" wrapText="1"/>
    </xf>
    <xf numFmtId="164" fontId="24" fillId="8" borderId="7" xfId="1" applyNumberFormat="1" applyFont="1" applyFill="1" applyBorder="1" applyAlignment="1" applyProtection="1">
      <alignment horizontal="center" vertical="center"/>
    </xf>
    <xf numFmtId="164" fontId="24" fillId="8" borderId="1" xfId="1" applyNumberFormat="1" applyFont="1" applyFill="1" applyBorder="1" applyAlignment="1" applyProtection="1">
      <alignment horizontal="center" vertical="center"/>
    </xf>
    <xf numFmtId="3" fontId="27" fillId="9" borderId="62" xfId="1" applyNumberFormat="1" applyFont="1" applyFill="1" applyBorder="1" applyAlignment="1" applyProtection="1">
      <alignment horizontal="center" vertical="center"/>
    </xf>
    <xf numFmtId="3" fontId="27" fillId="9" borderId="1" xfId="1" applyNumberFormat="1" applyFont="1" applyFill="1" applyBorder="1" applyAlignment="1" applyProtection="1">
      <alignment horizontal="center" vertical="center"/>
    </xf>
    <xf numFmtId="0" fontId="7" fillId="2" borderId="35" xfId="0" applyNumberFormat="1" applyFont="1" applyFill="1" applyBorder="1" applyAlignment="1" applyProtection="1">
      <alignment horizontal="left" vertical="center"/>
    </xf>
    <xf numFmtId="0" fontId="7" fillId="2" borderId="48" xfId="0" applyNumberFormat="1" applyFont="1" applyFill="1" applyBorder="1" applyAlignment="1" applyProtection="1">
      <alignment horizontal="left" vertical="center"/>
    </xf>
    <xf numFmtId="0" fontId="7" fillId="2" borderId="49" xfId="0" applyNumberFormat="1" applyFont="1" applyFill="1" applyBorder="1" applyAlignment="1" applyProtection="1">
      <alignment horizontal="left" vertical="center"/>
    </xf>
    <xf numFmtId="0" fontId="7" fillId="2" borderId="50" xfId="0" applyNumberFormat="1" applyFont="1" applyFill="1" applyBorder="1" applyAlignment="1" applyProtection="1">
      <alignment horizontal="left" vertical="center"/>
    </xf>
    <xf numFmtId="164" fontId="24" fillId="9" borderId="7" xfId="1" applyNumberFormat="1" applyFont="1" applyFill="1" applyBorder="1" applyAlignment="1" applyProtection="1">
      <alignment horizontal="center" vertical="center"/>
    </xf>
    <xf numFmtId="164" fontId="24" fillId="9" borderId="1" xfId="1" applyNumberFormat="1" applyFont="1" applyFill="1" applyBorder="1" applyAlignment="1" applyProtection="1">
      <alignment horizontal="center" vertical="center"/>
    </xf>
    <xf numFmtId="3" fontId="24" fillId="10" borderId="7" xfId="1" applyNumberFormat="1" applyFont="1" applyFill="1" applyBorder="1" applyAlignment="1" applyProtection="1">
      <alignment horizontal="center" vertical="center"/>
    </xf>
    <xf numFmtId="3" fontId="24" fillId="10" borderId="1" xfId="1" applyNumberFormat="1" applyFont="1" applyFill="1" applyBorder="1" applyAlignment="1" applyProtection="1">
      <alignment horizontal="center" vertical="center"/>
    </xf>
    <xf numFmtId="0" fontId="24" fillId="7" borderId="35" xfId="0" applyFont="1" applyFill="1" applyBorder="1" applyAlignment="1" applyProtection="1">
      <alignment horizontal="center" vertical="center"/>
    </xf>
    <xf numFmtId="0" fontId="24" fillId="7" borderId="47" xfId="0" applyFont="1" applyFill="1" applyBorder="1" applyAlignment="1" applyProtection="1">
      <alignment horizontal="center" vertical="center"/>
    </xf>
    <xf numFmtId="0" fontId="24" fillId="7" borderId="48" xfId="0" applyFont="1" applyFill="1" applyBorder="1" applyAlignment="1" applyProtection="1">
      <alignment horizontal="center" vertical="center"/>
    </xf>
    <xf numFmtId="3" fontId="7" fillId="7" borderId="35" xfId="0" applyNumberFormat="1" applyFont="1" applyFill="1" applyBorder="1" applyAlignment="1" applyProtection="1">
      <alignment horizontal="center" vertical="center" wrapText="1"/>
    </xf>
    <xf numFmtId="3" fontId="7" fillId="7" borderId="47" xfId="0" applyNumberFormat="1" applyFont="1" applyFill="1" applyBorder="1" applyAlignment="1" applyProtection="1">
      <alignment horizontal="center" vertical="center" wrapText="1"/>
    </xf>
    <xf numFmtId="3" fontId="7" fillId="7" borderId="48" xfId="0" applyNumberFormat="1" applyFont="1" applyFill="1" applyBorder="1" applyAlignment="1" applyProtection="1">
      <alignment horizontal="center" vertical="center" wrapText="1"/>
    </xf>
    <xf numFmtId="3" fontId="24" fillId="2" borderId="35" xfId="1" applyNumberFormat="1" applyFont="1" applyFill="1" applyBorder="1" applyAlignment="1" applyProtection="1">
      <alignment horizontal="center" vertical="center" wrapText="1"/>
    </xf>
    <xf numFmtId="3" fontId="24" fillId="2" borderId="47" xfId="1" applyNumberFormat="1" applyFont="1" applyFill="1" applyBorder="1" applyAlignment="1" applyProtection="1">
      <alignment horizontal="center" vertical="center" wrapText="1"/>
    </xf>
    <xf numFmtId="3" fontId="24" fillId="2" borderId="48" xfId="1" applyNumberFormat="1" applyFont="1" applyFill="1" applyBorder="1" applyAlignment="1" applyProtection="1">
      <alignment horizontal="center" vertical="center" wrapText="1"/>
    </xf>
    <xf numFmtId="3" fontId="12" fillId="6" borderId="51" xfId="0" applyNumberFormat="1" applyFont="1" applyFill="1" applyBorder="1" applyAlignment="1" applyProtection="1">
      <alignment horizontal="center" vertical="center" wrapText="1"/>
    </xf>
    <xf numFmtId="3" fontId="12" fillId="6" borderId="52" xfId="0" applyNumberFormat="1" applyFont="1" applyFill="1" applyBorder="1" applyAlignment="1" applyProtection="1">
      <alignment horizontal="center" vertical="center" wrapText="1"/>
    </xf>
    <xf numFmtId="0" fontId="15" fillId="3" borderId="27" xfId="0" applyFont="1" applyFill="1" applyBorder="1" applyAlignment="1" applyProtection="1">
      <alignment horizontal="center" vertical="center" wrapText="1"/>
    </xf>
    <xf numFmtId="0" fontId="15" fillId="3" borderId="28" xfId="0" applyFont="1" applyFill="1" applyBorder="1" applyAlignment="1" applyProtection="1">
      <alignment horizontal="center" vertical="center" wrapText="1"/>
    </xf>
    <xf numFmtId="0" fontId="15" fillId="3" borderId="30" xfId="0" applyFont="1" applyFill="1" applyBorder="1" applyAlignment="1" applyProtection="1">
      <alignment horizontal="center" vertical="center" wrapText="1"/>
    </xf>
    <xf numFmtId="3" fontId="12" fillId="6" borderId="53" xfId="0" applyNumberFormat="1" applyFont="1" applyFill="1" applyBorder="1" applyAlignment="1" applyProtection="1">
      <alignment horizontal="center" vertical="center" wrapText="1"/>
    </xf>
    <xf numFmtId="3" fontId="12" fillId="6" borderId="42" xfId="0" applyNumberFormat="1" applyFont="1" applyFill="1" applyBorder="1" applyAlignment="1" applyProtection="1">
      <alignment horizontal="center" vertical="center" wrapText="1"/>
    </xf>
    <xf numFmtId="0" fontId="24" fillId="6" borderId="35" xfId="0" applyFont="1" applyFill="1" applyBorder="1" applyAlignment="1" applyProtection="1">
      <alignment horizontal="left" vertical="top" wrapText="1"/>
    </xf>
    <xf numFmtId="0" fontId="24" fillId="6" borderId="48" xfId="0" applyFont="1" applyFill="1" applyBorder="1" applyAlignment="1" applyProtection="1">
      <alignment horizontal="left" vertical="top" wrapText="1"/>
    </xf>
    <xf numFmtId="0" fontId="9" fillId="3" borderId="27" xfId="0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</xf>
    <xf numFmtId="0" fontId="9" fillId="3" borderId="30" xfId="0" applyFont="1" applyFill="1" applyBorder="1" applyAlignment="1" applyProtection="1">
      <alignment horizontal="center" vertical="center" wrapText="1"/>
    </xf>
    <xf numFmtId="0" fontId="7" fillId="6" borderId="27" xfId="0" applyFont="1" applyFill="1" applyBorder="1" applyAlignment="1" applyProtection="1">
      <alignment horizontal="left" vertical="center"/>
    </xf>
    <xf numFmtId="0" fontId="7" fillId="6" borderId="30" xfId="0" applyFont="1" applyFill="1" applyBorder="1" applyAlignment="1" applyProtection="1">
      <alignment horizontal="left" vertical="center"/>
    </xf>
    <xf numFmtId="0" fontId="19" fillId="6" borderId="55" xfId="1" applyNumberFormat="1" applyFont="1" applyFill="1" applyBorder="1" applyAlignment="1" applyProtection="1">
      <alignment vertical="center" wrapText="1"/>
    </xf>
    <xf numFmtId="0" fontId="19" fillId="6" borderId="9" xfId="1" applyNumberFormat="1" applyFont="1" applyFill="1" applyBorder="1" applyAlignment="1" applyProtection="1">
      <alignment vertical="center" wrapText="1"/>
    </xf>
    <xf numFmtId="0" fontId="2" fillId="5" borderId="57" xfId="1" applyNumberFormat="1" applyFont="1" applyFill="1" applyBorder="1" applyAlignment="1" applyProtection="1">
      <alignment vertical="center" wrapText="1"/>
    </xf>
    <xf numFmtId="0" fontId="2" fillId="5" borderId="58" xfId="1" applyNumberFormat="1" applyFont="1" applyFill="1" applyBorder="1" applyAlignment="1" applyProtection="1">
      <alignment vertical="center" wrapText="1"/>
    </xf>
    <xf numFmtId="0" fontId="2" fillId="5" borderId="59" xfId="0" applyFont="1" applyFill="1" applyBorder="1" applyAlignment="1" applyProtection="1">
      <alignment horizontal="left" vertical="center" wrapText="1"/>
    </xf>
    <xf numFmtId="0" fontId="2" fillId="5" borderId="60" xfId="0" applyFont="1" applyFill="1" applyBorder="1" applyAlignment="1" applyProtection="1">
      <alignment horizontal="left" vertical="center" wrapText="1"/>
    </xf>
    <xf numFmtId="0" fontId="2" fillId="5" borderId="56" xfId="0" applyFont="1" applyFill="1" applyBorder="1" applyAlignment="1" applyProtection="1">
      <alignment horizontal="left" vertical="center" wrapText="1"/>
    </xf>
    <xf numFmtId="0" fontId="2" fillId="5" borderId="30" xfId="0" applyFont="1" applyFill="1" applyBorder="1" applyAlignment="1" applyProtection="1">
      <alignment horizontal="left" vertical="center" wrapText="1"/>
    </xf>
    <xf numFmtId="0" fontId="2" fillId="5" borderId="61" xfId="0" applyFont="1" applyFill="1" applyBorder="1" applyAlignment="1" applyProtection="1">
      <alignment horizontal="left" vertical="center" wrapText="1"/>
    </xf>
    <xf numFmtId="0" fontId="2" fillId="5" borderId="48" xfId="0" applyFont="1" applyFill="1" applyBorder="1" applyAlignment="1" applyProtection="1">
      <alignment horizontal="left" vertical="center" wrapText="1"/>
    </xf>
    <xf numFmtId="0" fontId="4" fillId="3" borderId="55" xfId="1" applyNumberFormat="1" applyFont="1" applyFill="1" applyBorder="1" applyAlignment="1" applyProtection="1">
      <alignment vertical="center" wrapText="1"/>
    </xf>
    <xf numFmtId="0" fontId="4" fillId="3" borderId="9" xfId="1" applyNumberFormat="1" applyFont="1" applyFill="1" applyBorder="1" applyAlignment="1" applyProtection="1">
      <alignment vertical="center" wrapText="1"/>
    </xf>
    <xf numFmtId="0" fontId="2" fillId="5" borderId="57" xfId="0" applyFont="1" applyFill="1" applyBorder="1" applyAlignment="1" applyProtection="1">
      <alignment horizontal="left" vertical="center" wrapText="1"/>
    </xf>
    <xf numFmtId="0" fontId="2" fillId="5" borderId="58" xfId="0" applyFont="1" applyFill="1" applyBorder="1" applyAlignment="1" applyProtection="1">
      <alignment horizontal="left" vertical="center" wrapText="1"/>
    </xf>
    <xf numFmtId="0" fontId="4" fillId="3" borderId="55" xfId="1" applyNumberFormat="1" applyFont="1" applyFill="1" applyBorder="1" applyAlignment="1" applyProtection="1">
      <alignment horizontal="left" vertical="center"/>
    </xf>
    <xf numFmtId="0" fontId="4" fillId="3" borderId="9" xfId="1" applyNumberFormat="1" applyFont="1" applyFill="1" applyBorder="1" applyAlignment="1" applyProtection="1">
      <alignment horizontal="left" vertical="center"/>
    </xf>
    <xf numFmtId="0" fontId="17" fillId="3" borderId="35" xfId="0" applyFont="1" applyFill="1" applyBorder="1" applyAlignment="1" applyProtection="1">
      <alignment horizontal="center" vertical="center" wrapText="1"/>
    </xf>
    <xf numFmtId="0" fontId="17" fillId="3" borderId="48" xfId="0" applyFont="1" applyFill="1" applyBorder="1" applyAlignment="1" applyProtection="1">
      <alignment horizontal="center" vertical="center" wrapText="1"/>
    </xf>
    <xf numFmtId="0" fontId="28" fillId="3" borderId="27" xfId="0" applyFont="1" applyFill="1" applyBorder="1" applyAlignment="1" applyProtection="1">
      <alignment horizontal="center" vertical="center" wrapText="1"/>
    </xf>
    <xf numFmtId="0" fontId="28" fillId="3" borderId="30" xfId="0" applyFont="1" applyFill="1" applyBorder="1" applyAlignment="1" applyProtection="1">
      <alignment horizontal="center" vertical="center" wrapText="1"/>
    </xf>
    <xf numFmtId="3" fontId="7" fillId="10" borderId="7" xfId="1" applyNumberFormat="1" applyFont="1" applyFill="1" applyBorder="1" applyAlignment="1" applyProtection="1">
      <alignment horizontal="center" vertical="center"/>
    </xf>
    <xf numFmtId="3" fontId="7" fillId="10" borderId="1" xfId="1" applyNumberFormat="1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horizontal="center" vertical="center"/>
    </xf>
    <xf numFmtId="0" fontId="9" fillId="3" borderId="47" xfId="0" applyFont="1" applyFill="1" applyBorder="1" applyAlignment="1" applyProtection="1">
      <alignment horizontal="center" vertical="center"/>
    </xf>
    <xf numFmtId="0" fontId="9" fillId="3" borderId="48" xfId="0" applyFont="1" applyFill="1" applyBorder="1" applyAlignment="1" applyProtection="1">
      <alignment horizontal="center" vertical="center"/>
    </xf>
    <xf numFmtId="14" fontId="25" fillId="3" borderId="35" xfId="0" applyNumberFormat="1" applyFont="1" applyFill="1" applyBorder="1" applyAlignment="1" applyProtection="1">
      <alignment horizontal="center" vertical="center" wrapText="1"/>
    </xf>
    <xf numFmtId="14" fontId="25" fillId="3" borderId="47" xfId="0" applyNumberFormat="1" applyFont="1" applyFill="1" applyBorder="1" applyAlignment="1" applyProtection="1">
      <alignment horizontal="center" vertical="center" wrapText="1"/>
    </xf>
    <xf numFmtId="14" fontId="25" fillId="3" borderId="48" xfId="0" applyNumberFormat="1" applyFont="1" applyFill="1" applyBorder="1" applyAlignment="1" applyProtection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  <protection locked="0"/>
    </xf>
    <xf numFmtId="0" fontId="13" fillId="0" borderId="68" xfId="0" applyFont="1" applyFill="1" applyBorder="1" applyAlignment="1">
      <alignment horizontal="center" vertical="center" wrapText="1"/>
      <protection locked="0"/>
    </xf>
    <xf numFmtId="0" fontId="13" fillId="0" borderId="66" xfId="0" applyFont="1" applyFill="1" applyBorder="1" applyAlignment="1">
      <alignment horizontal="center" vertical="center" wrapText="1"/>
      <protection locked="0"/>
    </xf>
    <xf numFmtId="0" fontId="13" fillId="0" borderId="65" xfId="0" applyFont="1" applyFill="1" applyBorder="1" applyAlignment="1" applyProtection="1">
      <alignment horizontal="center" vertical="center" wrapText="1"/>
    </xf>
    <xf numFmtId="0" fontId="13" fillId="0" borderId="68" xfId="0" applyFont="1" applyFill="1" applyBorder="1" applyAlignment="1" applyProtection="1">
      <alignment horizontal="center" vertical="center" wrapText="1"/>
    </xf>
    <xf numFmtId="0" fontId="13" fillId="0" borderId="66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9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17" fillId="3" borderId="47" xfId="0" applyFont="1" applyFill="1" applyBorder="1" applyAlignment="1" applyProtection="1">
      <alignment horizontal="center" vertical="center" wrapText="1"/>
    </xf>
    <xf numFmtId="14" fontId="28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28" fillId="3" borderId="28" xfId="0" applyFont="1" applyFill="1" applyBorder="1" applyAlignment="1" applyProtection="1">
      <alignment horizontal="left" vertical="center" wrapText="1"/>
      <protection locked="0"/>
    </xf>
    <xf numFmtId="0" fontId="28" fillId="3" borderId="30" xfId="0" applyFont="1" applyFill="1" applyBorder="1" applyAlignment="1" applyProtection="1">
      <alignment horizontal="left" vertical="center" wrapText="1"/>
      <protection locked="0"/>
    </xf>
    <xf numFmtId="14" fontId="28" fillId="3" borderId="28" xfId="0" applyNumberFormat="1" applyFont="1" applyFill="1" applyBorder="1" applyAlignment="1" applyProtection="1">
      <alignment horizontal="left" vertical="center" wrapText="1"/>
    </xf>
    <xf numFmtId="14" fontId="28" fillId="3" borderId="30" xfId="0" applyNumberFormat="1" applyFont="1" applyFill="1" applyBorder="1" applyAlignment="1" applyProtection="1">
      <alignment horizontal="left" vertical="center" wrapText="1"/>
    </xf>
    <xf numFmtId="0" fontId="0" fillId="0" borderId="65" xfId="0" applyFill="1" applyBorder="1">
      <alignment vertical="center" wrapText="1"/>
      <protection locked="0"/>
    </xf>
    <xf numFmtId="164" fontId="33" fillId="0" borderId="65" xfId="0" applyNumberFormat="1" applyFont="1" applyFill="1" applyBorder="1">
      <alignment vertical="center" wrapText="1"/>
      <protection locked="0"/>
    </xf>
    <xf numFmtId="164" fontId="33" fillId="0" borderId="68" xfId="0" applyNumberFormat="1" applyFont="1" applyFill="1" applyBorder="1">
      <alignment vertical="center" wrapText="1"/>
      <protection locked="0"/>
    </xf>
    <xf numFmtId="164" fontId="34" fillId="0" borderId="54" xfId="0" applyNumberFormat="1" applyFont="1" applyFill="1" applyBorder="1">
      <alignment vertical="center" wrapText="1"/>
      <protection locked="0"/>
    </xf>
    <xf numFmtId="0" fontId="33" fillId="0" borderId="69" xfId="0" applyFont="1" applyFill="1" applyBorder="1">
      <alignment vertical="center" wrapText="1"/>
      <protection locked="0"/>
    </xf>
    <xf numFmtId="0" fontId="33" fillId="0" borderId="70" xfId="0" applyFont="1" applyFill="1" applyBorder="1">
      <alignment vertical="center" wrapText="1"/>
      <protection locked="0"/>
    </xf>
    <xf numFmtId="0" fontId="34" fillId="0" borderId="71" xfId="0" applyFont="1" applyFill="1" applyBorder="1">
      <alignment vertical="center" wrapText="1"/>
      <protection locked="0"/>
    </xf>
    <xf numFmtId="0" fontId="34" fillId="0" borderId="69" xfId="0" pivotButton="1" applyFont="1" applyFill="1" applyBorder="1">
      <alignment vertical="center" wrapText="1"/>
      <protection locked="0"/>
    </xf>
    <xf numFmtId="0" fontId="33" fillId="0" borderId="54" xfId="0" pivotButton="1" applyFont="1" applyFill="1" applyBorder="1">
      <alignment vertical="center" wrapText="1"/>
      <protection locked="0"/>
    </xf>
    <xf numFmtId="0" fontId="33" fillId="0" borderId="54" xfId="0" applyFont="1" applyFill="1" applyBorder="1">
      <alignment vertical="center" wrapText="1"/>
      <protection locked="0"/>
    </xf>
    <xf numFmtId="0" fontId="35" fillId="0" borderId="69" xfId="0" pivotButton="1" applyFont="1" applyFill="1" applyBorder="1">
      <alignment vertical="center" wrapText="1"/>
      <protection locked="0"/>
    </xf>
  </cellXfs>
  <cellStyles count="3">
    <cellStyle name="Komma" xfId="1" builtinId="3"/>
    <cellStyle name="Prozent" xfId="2" builtinId="5"/>
    <cellStyle name="Standard" xfId="0" builtinId="0" customBuiltin="1"/>
  </cellStyles>
  <dxfs count="239">
    <dxf>
      <font>
        <color theme="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8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b/>
      </font>
    </dxf>
    <dxf>
      <font>
        <b/>
      </font>
    </dxf>
    <dxf>
      <numFmt numFmtId="164" formatCode="_ * #,##0_ ;_ * \-#,##0_ ;_ * &quot;-&quot;??_ ;_ @_ "/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ont>
        <color auto="1"/>
      </font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FF"/>
      <color rgb="FFC5E0B4"/>
      <color rgb="FF00B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KIP - Aktueller Stand
Anteil Förderbereich</a:t>
            </a:r>
          </a:p>
        </c:rich>
      </c:tx>
      <c:layout>
        <c:manualLayout>
          <c:xMode val="edge"/>
          <c:yMode val="edge"/>
          <c:x val="0.27002745415094059"/>
          <c:y val="2.416910369572539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title>
    <c:autoTitleDeleted val="0"/>
    <c:view3D>
      <c:rotX val="3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Deckblatt_Kanton!$B$9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511-479C-86D7-79E9970324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11-479C-86D7-79E9970324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511-479C-86D7-79E9970324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511-479C-86D7-79E9970324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511-479C-86D7-79E9970324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511-479C-86D7-79E9970324AE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511-479C-86D7-79E9970324AE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511-479C-86D7-79E9970324AE}"/>
              </c:ext>
            </c:extLst>
          </c:dPt>
          <c:dLbls>
            <c:numFmt formatCode="0.0%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Deckblatt_Kanton!$A$10:$A$17</c:f>
              <c:strCache>
                <c:ptCount val="8"/>
                <c:pt idx="0">
                  <c:v>Erstinformation und Integrationsförderbedarf</c:v>
                </c:pt>
                <c:pt idx="1">
                  <c:v>Beratung</c:v>
                </c:pt>
                <c:pt idx="2">
                  <c:v>Schutz vor Diskriminierung</c:v>
                </c:pt>
                <c:pt idx="3">
                  <c:v>Sprache</c:v>
                </c:pt>
                <c:pt idx="4">
                  <c:v>Frühe Kindheit</c:v>
                </c:pt>
                <c:pt idx="5">
                  <c:v>Ausbildungs- und Arbeitsmarktfähigkeit</c:v>
                </c:pt>
                <c:pt idx="6">
                  <c:v>Interkulturelles Dolmetschen und Vermitteln</c:v>
                </c:pt>
                <c:pt idx="7">
                  <c:v>Zusammenleben</c:v>
                </c:pt>
              </c:strCache>
            </c:strRef>
          </c:cat>
          <c:val>
            <c:numRef>
              <c:f>Deckblatt_Kanton!$B$10:$B$17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511-479C-86D7-79E997032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3480004735022431"/>
          <c:y val="0.16018419853206972"/>
          <c:w val="0.25279109162676594"/>
          <c:h val="0.8260263724519465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bg1">
            <a:lumMod val="75000"/>
          </a:schemeClr>
        </a:gs>
        <a:gs pos="54000">
          <a:schemeClr val="bg1">
            <a:lumMod val="95000"/>
          </a:schemeClr>
        </a:gs>
        <a:gs pos="83000">
          <a:schemeClr val="bg1">
            <a:lumMod val="75000"/>
          </a:schemeClr>
        </a:gs>
        <a:gs pos="100000">
          <a:schemeClr val="bg1">
            <a:lumMod val="65000"/>
          </a:schemeClr>
        </a:gs>
      </a:gsLst>
      <a:lin ang="27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192301</xdr:rowOff>
    </xdr:from>
    <xdr:to>
      <xdr:col>4</xdr:col>
      <xdr:colOff>933077</xdr:colOff>
      <xdr:row>38</xdr:row>
      <xdr:rowOff>2112</xdr:rowOff>
    </xdr:to>
    <xdr:graphicFrame macro="">
      <xdr:nvGraphicFramePr>
        <xdr:cNvPr id="83643" name="Diagramm 1">
          <a:extLst>
            <a:ext uri="{FF2B5EF4-FFF2-40B4-BE49-F238E27FC236}">
              <a16:creationId xmlns:a16="http://schemas.microsoft.com/office/drawing/2014/main" id="{00000000-0008-0000-0A00-0000BB4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ziska Scheidegger" refreshedDate="44166.643682870374" createdVersion="6" refreshedVersion="6" recordCount="168">
  <cacheSource type="worksheet">
    <worksheetSource ref="A1:J169" sheet="Übernahmetabelle"/>
  </cacheSource>
  <cacheFields count="10">
    <cacheField name="Kanton" numFmtId="3">
      <sharedItems/>
    </cacheField>
    <cacheField name="Sprache" numFmtId="3">
      <sharedItems/>
    </cacheField>
    <cacheField name="Region" numFmtId="3">
      <sharedItems containsSemiMixedTypes="0" containsString="0" containsNumber="1" containsInteger="1" minValue="0" maxValue="0"/>
    </cacheField>
    <cacheField name="Jahr" numFmtId="0">
      <sharedItems containsMixedTypes="1" containsNumber="1" containsInteger="1" minValue="2014" maxValue="2023" count="11">
        <n v="2022"/>
        <n v="2023"/>
        <s v="2022-2023"/>
        <n v="2018" u="1"/>
        <n v="2014" u="1"/>
        <n v="2019" u="1"/>
        <n v="2015" u="1"/>
        <n v="2020" u="1"/>
        <n v="2016" u="1"/>
        <n v="2021" u="1"/>
        <n v="2017" u="1"/>
      </sharedItems>
    </cacheField>
    <cacheField name="Pfeiler" numFmtId="0">
      <sharedItems/>
    </cacheField>
    <cacheField name="Pfeiler2" numFmtId="0">
      <sharedItems/>
    </cacheField>
    <cacheField name="Förderbereich" numFmtId="0">
      <sharedItems count="13">
        <s v="Erstinformation und Integrationsförderbedarf"/>
        <s v="Beratung"/>
        <s v="Schutz vor Diskriminierung"/>
        <s v="Sprache"/>
        <s v="Frühe Kindheit"/>
        <s v="Ausbildungs- und Arbeitsmarktfähigkeit"/>
        <s v="Interkulturelles Dolmetschen und Vermitteln"/>
        <s v="Zusammenleben"/>
        <s v="Soziale Integration" u="1"/>
        <s v="Frühe Förderung" u="1"/>
        <s v="Interkulturelles Dolmetschen" u="1"/>
        <s v="Sprache und Bildung" u="1"/>
        <s v="Arbeitsmarktfähigkeit" u="1"/>
      </sharedItems>
    </cacheField>
    <cacheField name="Typ" numFmtId="0">
      <sharedItems count="12">
        <s v="Budget 2022"/>
        <s v="Budget 2023"/>
        <s v="Effektiv"/>
        <s v="Aktueller Stand"/>
        <s v="Programmvereinbarung"/>
        <s v="Budget 2021" u="1"/>
        <s v="Budget 2018" u="1"/>
        <s v="Budget 2016" u="1"/>
        <s v="Budget 2020" u="1"/>
        <s v="Budget 2019" u="1"/>
        <s v="Budget 2017" u="1"/>
        <s v="Budget 2015" u="1"/>
      </sharedItems>
    </cacheField>
    <cacheField name="Wer" numFmtId="3">
      <sharedItems count="6">
        <s v="Kt (inkl. Gem.)"/>
        <s v="Bund (AIG)"/>
        <s v="Bund (IP)"/>
        <s v="Bund (AuG)" u="1"/>
        <s v="Pers_a_KIP" u="1"/>
        <s v="Pers_ü_KIP" u="1"/>
      </sharedItems>
    </cacheField>
    <cacheField name="Betrag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">
  <r>
    <s v="Kanton tippen"/>
    <s v="D"/>
    <n v="0"/>
    <x v="0"/>
    <s v="Pfeiler 1"/>
    <s v="Information und Beratung"/>
    <x v="0"/>
    <x v="0"/>
    <x v="0"/>
    <n v="0"/>
  </r>
  <r>
    <s v="Kanton tippen"/>
    <s v="D"/>
    <n v="0"/>
    <x v="0"/>
    <s v="Pfeiler 1"/>
    <s v="Information und Beratung"/>
    <x v="0"/>
    <x v="0"/>
    <x v="1"/>
    <n v="0"/>
  </r>
  <r>
    <s v="Kanton tippen"/>
    <s v="D"/>
    <n v="0"/>
    <x v="0"/>
    <s v="Pfeiler 1"/>
    <s v="Information und Beratung"/>
    <x v="0"/>
    <x v="0"/>
    <x v="2"/>
    <n v="0"/>
  </r>
  <r>
    <s v="Kanton tippen"/>
    <s v="D"/>
    <n v="0"/>
    <x v="0"/>
    <s v="Pfeiler 1"/>
    <s v="Information und Beratung"/>
    <x v="1"/>
    <x v="0"/>
    <x v="0"/>
    <n v="0"/>
  </r>
  <r>
    <s v="Kanton tippen"/>
    <s v="D"/>
    <n v="0"/>
    <x v="0"/>
    <s v="Pfeiler 1"/>
    <s v="Information und Beratung"/>
    <x v="1"/>
    <x v="0"/>
    <x v="1"/>
    <n v="0"/>
  </r>
  <r>
    <s v="Kanton tippen"/>
    <s v="D"/>
    <n v="0"/>
    <x v="0"/>
    <s v="Pfeiler 1"/>
    <s v="Information und Beratung"/>
    <x v="1"/>
    <x v="0"/>
    <x v="2"/>
    <n v="0"/>
  </r>
  <r>
    <s v="Kanton tippen"/>
    <s v="D"/>
    <n v="0"/>
    <x v="0"/>
    <s v="Pfeiler 1"/>
    <s v="Information und Beratung"/>
    <x v="2"/>
    <x v="0"/>
    <x v="0"/>
    <n v="0"/>
  </r>
  <r>
    <s v="Kanton tippen"/>
    <s v="D"/>
    <n v="0"/>
    <x v="0"/>
    <s v="Pfeiler 1"/>
    <s v="Information und Beratung"/>
    <x v="2"/>
    <x v="0"/>
    <x v="1"/>
    <n v="0"/>
  </r>
  <r>
    <s v="Kanton tippen"/>
    <s v="D"/>
    <n v="0"/>
    <x v="0"/>
    <s v="Pfeiler 1"/>
    <s v="Information und Beratung"/>
    <x v="2"/>
    <x v="0"/>
    <x v="2"/>
    <n v="0"/>
  </r>
  <r>
    <s v="Kanton tippen"/>
    <s v="D"/>
    <n v="0"/>
    <x v="0"/>
    <s v="Pfeiler 2"/>
    <s v="Bildung und Arbeit"/>
    <x v="3"/>
    <x v="0"/>
    <x v="0"/>
    <n v="0"/>
  </r>
  <r>
    <s v="Kanton tippen"/>
    <s v="D"/>
    <n v="0"/>
    <x v="0"/>
    <s v="Pfeiler 2"/>
    <s v="Bildung und Arbeit"/>
    <x v="3"/>
    <x v="0"/>
    <x v="1"/>
    <n v="0"/>
  </r>
  <r>
    <s v="Kanton tippen"/>
    <s v="D"/>
    <n v="0"/>
    <x v="0"/>
    <s v="Pfeiler 2"/>
    <s v="Bildung und Arbeit"/>
    <x v="3"/>
    <x v="0"/>
    <x v="2"/>
    <n v="0"/>
  </r>
  <r>
    <s v="Kanton tippen"/>
    <s v="D"/>
    <n v="0"/>
    <x v="0"/>
    <s v="Pfeiler 2"/>
    <s v="Bildung und Arbeit"/>
    <x v="4"/>
    <x v="0"/>
    <x v="0"/>
    <n v="0"/>
  </r>
  <r>
    <s v="Kanton tippen"/>
    <s v="D"/>
    <n v="0"/>
    <x v="0"/>
    <s v="Pfeiler 2"/>
    <s v="Bildung und Arbeit"/>
    <x v="4"/>
    <x v="0"/>
    <x v="1"/>
    <n v="0"/>
  </r>
  <r>
    <s v="Kanton tippen"/>
    <s v="D"/>
    <n v="0"/>
    <x v="0"/>
    <s v="Pfeiler 2"/>
    <s v="Bildung und Arbeit"/>
    <x v="4"/>
    <x v="0"/>
    <x v="2"/>
    <n v="0"/>
  </r>
  <r>
    <s v="Kanton tippen"/>
    <s v="D"/>
    <n v="0"/>
    <x v="0"/>
    <s v="Pfeiler 2"/>
    <s v="Bildung und Arbeit"/>
    <x v="5"/>
    <x v="0"/>
    <x v="0"/>
    <n v="0"/>
  </r>
  <r>
    <s v="Kanton tippen"/>
    <s v="D"/>
    <n v="0"/>
    <x v="0"/>
    <s v="Pfeiler 2"/>
    <s v="Bildung und Arbeit"/>
    <x v="5"/>
    <x v="0"/>
    <x v="1"/>
    <n v="0"/>
  </r>
  <r>
    <s v="Kanton tippen"/>
    <s v="D"/>
    <n v="0"/>
    <x v="0"/>
    <s v="Pfeiler 2"/>
    <s v="Bildung und Arbeit"/>
    <x v="5"/>
    <x v="0"/>
    <x v="2"/>
    <n v="0"/>
  </r>
  <r>
    <s v="Kanton tippen"/>
    <s v="D"/>
    <n v="0"/>
    <x v="0"/>
    <s v="Pfeiler 3"/>
    <s v="Verständigung und gesellschaftliche Integration"/>
    <x v="6"/>
    <x v="0"/>
    <x v="0"/>
    <n v="0"/>
  </r>
  <r>
    <s v="Kanton tippen"/>
    <s v="D"/>
    <n v="0"/>
    <x v="0"/>
    <s v="Pfeiler 3"/>
    <s v="Verständigung und gesellschaftliche Integration"/>
    <x v="6"/>
    <x v="0"/>
    <x v="1"/>
    <n v="0"/>
  </r>
  <r>
    <s v="Kanton tippen"/>
    <s v="D"/>
    <n v="0"/>
    <x v="0"/>
    <s v="Pfeiler 3"/>
    <s v="Verständigung und gesellschaftliche Integration"/>
    <x v="6"/>
    <x v="0"/>
    <x v="2"/>
    <n v="0"/>
  </r>
  <r>
    <s v="Kanton tippen"/>
    <s v="D"/>
    <n v="0"/>
    <x v="0"/>
    <s v="Pfeiler 3"/>
    <s v="Verständigung und gesellschaftliche Integration"/>
    <x v="7"/>
    <x v="0"/>
    <x v="0"/>
    <n v="0"/>
  </r>
  <r>
    <s v="Kanton tippen"/>
    <s v="D"/>
    <n v="0"/>
    <x v="0"/>
    <s v="Pfeiler 3"/>
    <s v="Verständigung und gesellschaftliche Integration"/>
    <x v="7"/>
    <x v="0"/>
    <x v="1"/>
    <n v="0"/>
  </r>
  <r>
    <s v="Kanton tippen"/>
    <s v="D"/>
    <n v="0"/>
    <x v="0"/>
    <s v="Pfeiler 3"/>
    <s v="Verständigung und gesellschaftliche Integration"/>
    <x v="7"/>
    <x v="0"/>
    <x v="2"/>
    <n v="0"/>
  </r>
  <r>
    <s v="Kanton tippen"/>
    <s v="D"/>
    <n v="0"/>
    <x v="0"/>
    <s v="Pfeiler 1"/>
    <s v="Information und Beratung"/>
    <x v="0"/>
    <x v="1"/>
    <x v="0"/>
    <n v="0"/>
  </r>
  <r>
    <s v="Kanton tippen"/>
    <s v="D"/>
    <n v="0"/>
    <x v="0"/>
    <s v="Pfeiler 1"/>
    <s v="Information und Beratung"/>
    <x v="0"/>
    <x v="1"/>
    <x v="1"/>
    <n v="0"/>
  </r>
  <r>
    <s v="Kanton tippen"/>
    <s v="D"/>
    <n v="0"/>
    <x v="0"/>
    <s v="Pfeiler 1"/>
    <s v="Information und Beratung"/>
    <x v="0"/>
    <x v="1"/>
    <x v="2"/>
    <n v="0"/>
  </r>
  <r>
    <s v="Kanton tippen"/>
    <s v="D"/>
    <n v="0"/>
    <x v="0"/>
    <s v="Pfeiler 1"/>
    <s v="Information und Beratung"/>
    <x v="1"/>
    <x v="1"/>
    <x v="0"/>
    <n v="0"/>
  </r>
  <r>
    <s v="Kanton tippen"/>
    <s v="D"/>
    <n v="0"/>
    <x v="0"/>
    <s v="Pfeiler 1"/>
    <s v="Information und Beratung"/>
    <x v="1"/>
    <x v="1"/>
    <x v="1"/>
    <n v="0"/>
  </r>
  <r>
    <s v="Kanton tippen"/>
    <s v="D"/>
    <n v="0"/>
    <x v="0"/>
    <s v="Pfeiler 1"/>
    <s v="Information und Beratung"/>
    <x v="1"/>
    <x v="1"/>
    <x v="2"/>
    <n v="0"/>
  </r>
  <r>
    <s v="Kanton tippen"/>
    <s v="D"/>
    <n v="0"/>
    <x v="0"/>
    <s v="Pfeiler 1"/>
    <s v="Information und Beratung"/>
    <x v="2"/>
    <x v="1"/>
    <x v="0"/>
    <n v="0"/>
  </r>
  <r>
    <s v="Kanton tippen"/>
    <s v="D"/>
    <n v="0"/>
    <x v="0"/>
    <s v="Pfeiler 1"/>
    <s v="Information und Beratung"/>
    <x v="2"/>
    <x v="1"/>
    <x v="1"/>
    <n v="0"/>
  </r>
  <r>
    <s v="Kanton tippen"/>
    <s v="D"/>
    <n v="0"/>
    <x v="0"/>
    <s v="Pfeiler 1"/>
    <s v="Information und Beratung"/>
    <x v="2"/>
    <x v="1"/>
    <x v="2"/>
    <n v="0"/>
  </r>
  <r>
    <s v="Kanton tippen"/>
    <s v="D"/>
    <n v="0"/>
    <x v="0"/>
    <s v="Pfeiler 2"/>
    <s v="Bildung und Arbeit"/>
    <x v="3"/>
    <x v="1"/>
    <x v="0"/>
    <n v="0"/>
  </r>
  <r>
    <s v="Kanton tippen"/>
    <s v="D"/>
    <n v="0"/>
    <x v="0"/>
    <s v="Pfeiler 2"/>
    <s v="Bildung und Arbeit"/>
    <x v="3"/>
    <x v="1"/>
    <x v="1"/>
    <n v="0"/>
  </r>
  <r>
    <s v="Kanton tippen"/>
    <s v="D"/>
    <n v="0"/>
    <x v="0"/>
    <s v="Pfeiler 2"/>
    <s v="Bildung und Arbeit"/>
    <x v="3"/>
    <x v="1"/>
    <x v="2"/>
    <n v="0"/>
  </r>
  <r>
    <s v="Kanton tippen"/>
    <s v="D"/>
    <n v="0"/>
    <x v="0"/>
    <s v="Pfeiler 2"/>
    <s v="Bildung und Arbeit"/>
    <x v="4"/>
    <x v="1"/>
    <x v="0"/>
    <n v="0"/>
  </r>
  <r>
    <s v="Kanton tippen"/>
    <s v="D"/>
    <n v="0"/>
    <x v="0"/>
    <s v="Pfeiler 2"/>
    <s v="Bildung und Arbeit"/>
    <x v="4"/>
    <x v="1"/>
    <x v="1"/>
    <n v="0"/>
  </r>
  <r>
    <s v="Kanton tippen"/>
    <s v="D"/>
    <n v="0"/>
    <x v="0"/>
    <s v="Pfeiler 2"/>
    <s v="Bildung und Arbeit"/>
    <x v="4"/>
    <x v="1"/>
    <x v="2"/>
    <n v="0"/>
  </r>
  <r>
    <s v="Kanton tippen"/>
    <s v="D"/>
    <n v="0"/>
    <x v="0"/>
    <s v="Pfeiler 2"/>
    <s v="Bildung und Arbeit"/>
    <x v="5"/>
    <x v="1"/>
    <x v="0"/>
    <n v="0"/>
  </r>
  <r>
    <s v="Kanton tippen"/>
    <s v="D"/>
    <n v="0"/>
    <x v="0"/>
    <s v="Pfeiler 2"/>
    <s v="Bildung und Arbeit"/>
    <x v="5"/>
    <x v="1"/>
    <x v="1"/>
    <n v="0"/>
  </r>
  <r>
    <s v="Kanton tippen"/>
    <s v="D"/>
    <n v="0"/>
    <x v="0"/>
    <s v="Pfeiler 2"/>
    <s v="Bildung und Arbeit"/>
    <x v="5"/>
    <x v="1"/>
    <x v="2"/>
    <n v="0"/>
  </r>
  <r>
    <s v="Kanton tippen"/>
    <s v="D"/>
    <n v="0"/>
    <x v="0"/>
    <s v="Pfeiler 3"/>
    <s v="Verständigung und gesellschaftliche Integration"/>
    <x v="6"/>
    <x v="1"/>
    <x v="0"/>
    <n v="0"/>
  </r>
  <r>
    <s v="Kanton tippen"/>
    <s v="D"/>
    <n v="0"/>
    <x v="0"/>
    <s v="Pfeiler 3"/>
    <s v="Verständigung und gesellschaftliche Integration"/>
    <x v="6"/>
    <x v="1"/>
    <x v="1"/>
    <n v="0"/>
  </r>
  <r>
    <s v="Kanton tippen"/>
    <s v="D"/>
    <n v="0"/>
    <x v="0"/>
    <s v="Pfeiler 3"/>
    <s v="Verständigung und gesellschaftliche Integration"/>
    <x v="6"/>
    <x v="1"/>
    <x v="2"/>
    <n v="0"/>
  </r>
  <r>
    <s v="Kanton tippen"/>
    <s v="D"/>
    <n v="0"/>
    <x v="0"/>
    <s v="Pfeiler 3"/>
    <s v="Verständigung und gesellschaftliche Integration"/>
    <x v="7"/>
    <x v="1"/>
    <x v="0"/>
    <n v="0"/>
  </r>
  <r>
    <s v="Kanton tippen"/>
    <s v="D"/>
    <n v="0"/>
    <x v="0"/>
    <s v="Pfeiler 3"/>
    <s v="Verständigung und gesellschaftliche Integration"/>
    <x v="7"/>
    <x v="1"/>
    <x v="1"/>
    <n v="0"/>
  </r>
  <r>
    <s v="Kanton tippen"/>
    <s v="D"/>
    <n v="0"/>
    <x v="0"/>
    <s v="Pfeiler 3"/>
    <s v="Verständigung und gesellschaftliche Integration"/>
    <x v="7"/>
    <x v="1"/>
    <x v="2"/>
    <n v="0"/>
  </r>
  <r>
    <s v="Kanton tippen"/>
    <s v="D"/>
    <n v="0"/>
    <x v="0"/>
    <s v="Pfeiler 1"/>
    <s v="Information und Beratung"/>
    <x v="0"/>
    <x v="2"/>
    <x v="0"/>
    <n v="0"/>
  </r>
  <r>
    <s v="Kanton tippen"/>
    <s v="D"/>
    <n v="0"/>
    <x v="0"/>
    <s v="Pfeiler 1"/>
    <s v="Information und Beratung"/>
    <x v="0"/>
    <x v="2"/>
    <x v="1"/>
    <n v="0"/>
  </r>
  <r>
    <s v="Kanton tippen"/>
    <s v="D"/>
    <n v="0"/>
    <x v="0"/>
    <s v="Pfeiler 1"/>
    <s v="Information und Beratung"/>
    <x v="0"/>
    <x v="2"/>
    <x v="2"/>
    <n v="0"/>
  </r>
  <r>
    <s v="Kanton tippen"/>
    <s v="D"/>
    <n v="0"/>
    <x v="0"/>
    <s v="Pfeiler 1"/>
    <s v="Information und Beratung"/>
    <x v="1"/>
    <x v="2"/>
    <x v="0"/>
    <n v="0"/>
  </r>
  <r>
    <s v="Kanton tippen"/>
    <s v="D"/>
    <n v="0"/>
    <x v="0"/>
    <s v="Pfeiler 1"/>
    <s v="Information und Beratung"/>
    <x v="1"/>
    <x v="2"/>
    <x v="1"/>
    <n v="0"/>
  </r>
  <r>
    <s v="Kanton tippen"/>
    <s v="D"/>
    <n v="0"/>
    <x v="0"/>
    <s v="Pfeiler 1"/>
    <s v="Information und Beratung"/>
    <x v="1"/>
    <x v="2"/>
    <x v="2"/>
    <n v="0"/>
  </r>
  <r>
    <s v="Kanton tippen"/>
    <s v="D"/>
    <n v="0"/>
    <x v="0"/>
    <s v="Pfeiler 1"/>
    <s v="Information und Beratung"/>
    <x v="2"/>
    <x v="2"/>
    <x v="0"/>
    <n v="0"/>
  </r>
  <r>
    <s v="Kanton tippen"/>
    <s v="D"/>
    <n v="0"/>
    <x v="0"/>
    <s v="Pfeiler 1"/>
    <s v="Information und Beratung"/>
    <x v="2"/>
    <x v="2"/>
    <x v="1"/>
    <n v="0"/>
  </r>
  <r>
    <s v="Kanton tippen"/>
    <s v="D"/>
    <n v="0"/>
    <x v="0"/>
    <s v="Pfeiler 1"/>
    <s v="Information und Beratung"/>
    <x v="2"/>
    <x v="2"/>
    <x v="2"/>
    <n v="0"/>
  </r>
  <r>
    <s v="Kanton tippen"/>
    <s v="D"/>
    <n v="0"/>
    <x v="0"/>
    <s v="Pfeiler 2"/>
    <s v="Bildung und Arbeit"/>
    <x v="3"/>
    <x v="2"/>
    <x v="0"/>
    <n v="0"/>
  </r>
  <r>
    <s v="Kanton tippen"/>
    <s v="D"/>
    <n v="0"/>
    <x v="0"/>
    <s v="Pfeiler 2"/>
    <s v="Bildung und Arbeit"/>
    <x v="3"/>
    <x v="2"/>
    <x v="1"/>
    <n v="0"/>
  </r>
  <r>
    <s v="Kanton tippen"/>
    <s v="D"/>
    <n v="0"/>
    <x v="0"/>
    <s v="Pfeiler 2"/>
    <s v="Bildung und Arbeit"/>
    <x v="3"/>
    <x v="2"/>
    <x v="2"/>
    <n v="0"/>
  </r>
  <r>
    <s v="Kanton tippen"/>
    <s v="D"/>
    <n v="0"/>
    <x v="0"/>
    <s v="Pfeiler 2"/>
    <s v="Bildung und Arbeit"/>
    <x v="4"/>
    <x v="2"/>
    <x v="0"/>
    <n v="0"/>
  </r>
  <r>
    <s v="Kanton tippen"/>
    <s v="D"/>
    <n v="0"/>
    <x v="0"/>
    <s v="Pfeiler 2"/>
    <s v="Bildung und Arbeit"/>
    <x v="4"/>
    <x v="2"/>
    <x v="1"/>
    <n v="0"/>
  </r>
  <r>
    <s v="Kanton tippen"/>
    <s v="D"/>
    <n v="0"/>
    <x v="0"/>
    <s v="Pfeiler 2"/>
    <s v="Bildung und Arbeit"/>
    <x v="4"/>
    <x v="2"/>
    <x v="2"/>
    <n v="0"/>
  </r>
  <r>
    <s v="Kanton tippen"/>
    <s v="D"/>
    <n v="0"/>
    <x v="0"/>
    <s v="Pfeiler 2"/>
    <s v="Bildung und Arbeit"/>
    <x v="5"/>
    <x v="2"/>
    <x v="0"/>
    <n v="0"/>
  </r>
  <r>
    <s v="Kanton tippen"/>
    <s v="D"/>
    <n v="0"/>
    <x v="0"/>
    <s v="Pfeiler 2"/>
    <s v="Bildung und Arbeit"/>
    <x v="5"/>
    <x v="2"/>
    <x v="1"/>
    <n v="0"/>
  </r>
  <r>
    <s v="Kanton tippen"/>
    <s v="D"/>
    <n v="0"/>
    <x v="0"/>
    <s v="Pfeiler 2"/>
    <s v="Bildung und Arbeit"/>
    <x v="5"/>
    <x v="2"/>
    <x v="2"/>
    <n v="0"/>
  </r>
  <r>
    <s v="Kanton tippen"/>
    <s v="D"/>
    <n v="0"/>
    <x v="0"/>
    <s v="Pfeiler 3"/>
    <s v="Verständigung und gesellschaftliche Integration"/>
    <x v="6"/>
    <x v="2"/>
    <x v="0"/>
    <n v="0"/>
  </r>
  <r>
    <s v="Kanton tippen"/>
    <s v="D"/>
    <n v="0"/>
    <x v="0"/>
    <s v="Pfeiler 3"/>
    <s v="Verständigung und gesellschaftliche Integration"/>
    <x v="6"/>
    <x v="2"/>
    <x v="1"/>
    <n v="0"/>
  </r>
  <r>
    <s v="Kanton tippen"/>
    <s v="D"/>
    <n v="0"/>
    <x v="0"/>
    <s v="Pfeiler 3"/>
    <s v="Verständigung und gesellschaftliche Integration"/>
    <x v="6"/>
    <x v="2"/>
    <x v="2"/>
    <n v="0"/>
  </r>
  <r>
    <s v="Kanton tippen"/>
    <s v="D"/>
    <n v="0"/>
    <x v="0"/>
    <s v="Pfeiler 3"/>
    <s v="Verständigung und gesellschaftliche Integration"/>
    <x v="7"/>
    <x v="2"/>
    <x v="0"/>
    <n v="0"/>
  </r>
  <r>
    <s v="Kanton tippen"/>
    <s v="D"/>
    <n v="0"/>
    <x v="0"/>
    <s v="Pfeiler 3"/>
    <s v="Verständigung und gesellschaftliche Integration"/>
    <x v="7"/>
    <x v="2"/>
    <x v="1"/>
    <n v="0"/>
  </r>
  <r>
    <s v="Kanton tippen"/>
    <s v="D"/>
    <n v="0"/>
    <x v="0"/>
    <s v="Pfeiler 3"/>
    <s v="Verständigung und gesellschaftliche Integration"/>
    <x v="7"/>
    <x v="2"/>
    <x v="2"/>
    <n v="0"/>
  </r>
  <r>
    <s v="Kanton tippen"/>
    <s v="D"/>
    <n v="0"/>
    <x v="1"/>
    <s v="Pfeiler 1"/>
    <s v="Information und Beratung"/>
    <x v="0"/>
    <x v="1"/>
    <x v="0"/>
    <n v="0"/>
  </r>
  <r>
    <s v="Kanton tippen"/>
    <s v="D"/>
    <n v="0"/>
    <x v="1"/>
    <s v="Pfeiler 1"/>
    <s v="Information und Beratung"/>
    <x v="0"/>
    <x v="1"/>
    <x v="1"/>
    <n v="0"/>
  </r>
  <r>
    <s v="Kanton tippen"/>
    <s v="D"/>
    <n v="0"/>
    <x v="1"/>
    <s v="Pfeiler 1"/>
    <s v="Information und Beratung"/>
    <x v="0"/>
    <x v="1"/>
    <x v="2"/>
    <n v="0"/>
  </r>
  <r>
    <s v="Kanton tippen"/>
    <s v="D"/>
    <n v="0"/>
    <x v="1"/>
    <s v="Pfeiler 1"/>
    <s v="Information und Beratung"/>
    <x v="1"/>
    <x v="1"/>
    <x v="0"/>
    <n v="0"/>
  </r>
  <r>
    <s v="Kanton tippen"/>
    <s v="D"/>
    <n v="0"/>
    <x v="1"/>
    <s v="Pfeiler 1"/>
    <s v="Information und Beratung"/>
    <x v="1"/>
    <x v="1"/>
    <x v="1"/>
    <n v="0"/>
  </r>
  <r>
    <s v="Kanton tippen"/>
    <s v="D"/>
    <n v="0"/>
    <x v="1"/>
    <s v="Pfeiler 1"/>
    <s v="Information und Beratung"/>
    <x v="1"/>
    <x v="1"/>
    <x v="2"/>
    <n v="0"/>
  </r>
  <r>
    <s v="Kanton tippen"/>
    <s v="D"/>
    <n v="0"/>
    <x v="1"/>
    <s v="Pfeiler 1"/>
    <s v="Information und Beratung"/>
    <x v="2"/>
    <x v="1"/>
    <x v="0"/>
    <n v="0"/>
  </r>
  <r>
    <s v="Kanton tippen"/>
    <s v="D"/>
    <n v="0"/>
    <x v="1"/>
    <s v="Pfeiler 1"/>
    <s v="Information und Beratung"/>
    <x v="2"/>
    <x v="1"/>
    <x v="1"/>
    <n v="0"/>
  </r>
  <r>
    <s v="Kanton tippen"/>
    <s v="D"/>
    <n v="0"/>
    <x v="1"/>
    <s v="Pfeiler 1"/>
    <s v="Information und Beratung"/>
    <x v="2"/>
    <x v="1"/>
    <x v="2"/>
    <n v="0"/>
  </r>
  <r>
    <s v="Kanton tippen"/>
    <s v="D"/>
    <n v="0"/>
    <x v="1"/>
    <s v="Pfeiler 2"/>
    <s v="Bildung und Arbeit"/>
    <x v="3"/>
    <x v="1"/>
    <x v="0"/>
    <n v="0"/>
  </r>
  <r>
    <s v="Kanton tippen"/>
    <s v="D"/>
    <n v="0"/>
    <x v="1"/>
    <s v="Pfeiler 2"/>
    <s v="Bildung und Arbeit"/>
    <x v="3"/>
    <x v="1"/>
    <x v="1"/>
    <n v="0"/>
  </r>
  <r>
    <s v="Kanton tippen"/>
    <s v="D"/>
    <n v="0"/>
    <x v="1"/>
    <s v="Pfeiler 2"/>
    <s v="Bildung und Arbeit"/>
    <x v="3"/>
    <x v="1"/>
    <x v="2"/>
    <n v="0"/>
  </r>
  <r>
    <s v="Kanton tippen"/>
    <s v="D"/>
    <n v="0"/>
    <x v="1"/>
    <s v="Pfeiler 2"/>
    <s v="Bildung und Arbeit"/>
    <x v="4"/>
    <x v="1"/>
    <x v="0"/>
    <n v="0"/>
  </r>
  <r>
    <s v="Kanton tippen"/>
    <s v="D"/>
    <n v="0"/>
    <x v="1"/>
    <s v="Pfeiler 2"/>
    <s v="Bildung und Arbeit"/>
    <x v="4"/>
    <x v="1"/>
    <x v="1"/>
    <n v="0"/>
  </r>
  <r>
    <s v="Kanton tippen"/>
    <s v="D"/>
    <n v="0"/>
    <x v="1"/>
    <s v="Pfeiler 2"/>
    <s v="Bildung und Arbeit"/>
    <x v="4"/>
    <x v="1"/>
    <x v="2"/>
    <n v="0"/>
  </r>
  <r>
    <s v="Kanton tippen"/>
    <s v="D"/>
    <n v="0"/>
    <x v="1"/>
    <s v="Pfeiler 2"/>
    <s v="Bildung und Arbeit"/>
    <x v="5"/>
    <x v="1"/>
    <x v="0"/>
    <n v="0"/>
  </r>
  <r>
    <s v="Kanton tippen"/>
    <s v="D"/>
    <n v="0"/>
    <x v="1"/>
    <s v="Pfeiler 2"/>
    <s v="Bildung und Arbeit"/>
    <x v="5"/>
    <x v="1"/>
    <x v="1"/>
    <n v="0"/>
  </r>
  <r>
    <s v="Kanton tippen"/>
    <s v="D"/>
    <n v="0"/>
    <x v="1"/>
    <s v="Pfeiler 2"/>
    <s v="Bildung und Arbeit"/>
    <x v="5"/>
    <x v="1"/>
    <x v="2"/>
    <n v="0"/>
  </r>
  <r>
    <s v="Kanton tippen"/>
    <s v="D"/>
    <n v="0"/>
    <x v="1"/>
    <s v="Pfeiler 3"/>
    <s v="Verständigung und gesellschaftliche Integration"/>
    <x v="6"/>
    <x v="1"/>
    <x v="0"/>
    <n v="0"/>
  </r>
  <r>
    <s v="Kanton tippen"/>
    <s v="D"/>
    <n v="0"/>
    <x v="1"/>
    <s v="Pfeiler 3"/>
    <s v="Verständigung und gesellschaftliche Integration"/>
    <x v="6"/>
    <x v="1"/>
    <x v="1"/>
    <n v="0"/>
  </r>
  <r>
    <s v="Kanton tippen"/>
    <s v="D"/>
    <n v="0"/>
    <x v="1"/>
    <s v="Pfeiler 3"/>
    <s v="Verständigung und gesellschaftliche Integration"/>
    <x v="6"/>
    <x v="1"/>
    <x v="2"/>
    <n v="0"/>
  </r>
  <r>
    <s v="Kanton tippen"/>
    <s v="D"/>
    <n v="0"/>
    <x v="1"/>
    <s v="Pfeiler 3"/>
    <s v="Verständigung und gesellschaftliche Integration"/>
    <x v="7"/>
    <x v="1"/>
    <x v="0"/>
    <n v="0"/>
  </r>
  <r>
    <s v="Kanton tippen"/>
    <s v="D"/>
    <n v="0"/>
    <x v="1"/>
    <s v="Pfeiler 3"/>
    <s v="Verständigung und gesellschaftliche Integration"/>
    <x v="7"/>
    <x v="1"/>
    <x v="1"/>
    <n v="0"/>
  </r>
  <r>
    <s v="Kanton tippen"/>
    <s v="D"/>
    <n v="0"/>
    <x v="1"/>
    <s v="Pfeiler 3"/>
    <s v="Verständigung und gesellschaftliche Integration"/>
    <x v="7"/>
    <x v="1"/>
    <x v="2"/>
    <n v="0"/>
  </r>
  <r>
    <s v="Kanton tippen"/>
    <s v="D"/>
    <n v="0"/>
    <x v="1"/>
    <s v="Pfeiler 1"/>
    <s v="Information und Beratung"/>
    <x v="0"/>
    <x v="2"/>
    <x v="0"/>
    <n v="0"/>
  </r>
  <r>
    <s v="Kanton tippen"/>
    <s v="D"/>
    <n v="0"/>
    <x v="1"/>
    <s v="Pfeiler 1"/>
    <s v="Information und Beratung"/>
    <x v="0"/>
    <x v="2"/>
    <x v="1"/>
    <n v="0"/>
  </r>
  <r>
    <s v="Kanton tippen"/>
    <s v="D"/>
    <n v="0"/>
    <x v="1"/>
    <s v="Pfeiler 1"/>
    <s v="Information und Beratung"/>
    <x v="0"/>
    <x v="2"/>
    <x v="2"/>
    <n v="0"/>
  </r>
  <r>
    <s v="Kanton tippen"/>
    <s v="D"/>
    <n v="0"/>
    <x v="1"/>
    <s v="Pfeiler 1"/>
    <s v="Information und Beratung"/>
    <x v="1"/>
    <x v="2"/>
    <x v="0"/>
    <n v="0"/>
  </r>
  <r>
    <s v="Kanton tippen"/>
    <s v="D"/>
    <n v="0"/>
    <x v="1"/>
    <s v="Pfeiler 1"/>
    <s v="Information und Beratung"/>
    <x v="1"/>
    <x v="2"/>
    <x v="1"/>
    <n v="0"/>
  </r>
  <r>
    <s v="Kanton tippen"/>
    <s v="D"/>
    <n v="0"/>
    <x v="1"/>
    <s v="Pfeiler 1"/>
    <s v="Information und Beratung"/>
    <x v="1"/>
    <x v="2"/>
    <x v="2"/>
    <n v="0"/>
  </r>
  <r>
    <s v="Kanton tippen"/>
    <s v="D"/>
    <n v="0"/>
    <x v="1"/>
    <s v="Pfeiler 1"/>
    <s v="Information und Beratung"/>
    <x v="2"/>
    <x v="2"/>
    <x v="0"/>
    <n v="0"/>
  </r>
  <r>
    <s v="Kanton tippen"/>
    <s v="D"/>
    <n v="0"/>
    <x v="1"/>
    <s v="Pfeiler 1"/>
    <s v="Information und Beratung"/>
    <x v="2"/>
    <x v="2"/>
    <x v="1"/>
    <n v="0"/>
  </r>
  <r>
    <s v="Kanton tippen"/>
    <s v="D"/>
    <n v="0"/>
    <x v="1"/>
    <s v="Pfeiler 1"/>
    <s v="Information und Beratung"/>
    <x v="2"/>
    <x v="2"/>
    <x v="2"/>
    <n v="0"/>
  </r>
  <r>
    <s v="Kanton tippen"/>
    <s v="D"/>
    <n v="0"/>
    <x v="1"/>
    <s v="Pfeiler 2"/>
    <s v="Bildung und Arbeit"/>
    <x v="3"/>
    <x v="2"/>
    <x v="0"/>
    <n v="0"/>
  </r>
  <r>
    <s v="Kanton tippen"/>
    <s v="D"/>
    <n v="0"/>
    <x v="1"/>
    <s v="Pfeiler 2"/>
    <s v="Bildung und Arbeit"/>
    <x v="3"/>
    <x v="2"/>
    <x v="1"/>
    <n v="0"/>
  </r>
  <r>
    <s v="Kanton tippen"/>
    <s v="D"/>
    <n v="0"/>
    <x v="1"/>
    <s v="Pfeiler 2"/>
    <s v="Bildung und Arbeit"/>
    <x v="3"/>
    <x v="2"/>
    <x v="2"/>
    <n v="0"/>
  </r>
  <r>
    <s v="Kanton tippen"/>
    <s v="D"/>
    <n v="0"/>
    <x v="1"/>
    <s v="Pfeiler 2"/>
    <s v="Bildung und Arbeit"/>
    <x v="4"/>
    <x v="2"/>
    <x v="0"/>
    <n v="0"/>
  </r>
  <r>
    <s v="Kanton tippen"/>
    <s v="D"/>
    <n v="0"/>
    <x v="1"/>
    <s v="Pfeiler 2"/>
    <s v="Bildung und Arbeit"/>
    <x v="4"/>
    <x v="2"/>
    <x v="1"/>
    <n v="0"/>
  </r>
  <r>
    <s v="Kanton tippen"/>
    <s v="D"/>
    <n v="0"/>
    <x v="1"/>
    <s v="Pfeiler 2"/>
    <s v="Bildung und Arbeit"/>
    <x v="4"/>
    <x v="2"/>
    <x v="2"/>
    <n v="0"/>
  </r>
  <r>
    <s v="Kanton tippen"/>
    <s v="D"/>
    <n v="0"/>
    <x v="1"/>
    <s v="Pfeiler 2"/>
    <s v="Bildung und Arbeit"/>
    <x v="5"/>
    <x v="2"/>
    <x v="0"/>
    <n v="0"/>
  </r>
  <r>
    <s v="Kanton tippen"/>
    <s v="D"/>
    <n v="0"/>
    <x v="1"/>
    <s v="Pfeiler 2"/>
    <s v="Bildung und Arbeit"/>
    <x v="5"/>
    <x v="2"/>
    <x v="1"/>
    <n v="0"/>
  </r>
  <r>
    <s v="Kanton tippen"/>
    <s v="D"/>
    <n v="0"/>
    <x v="1"/>
    <s v="Pfeiler 2"/>
    <s v="Bildung und Arbeit"/>
    <x v="5"/>
    <x v="2"/>
    <x v="2"/>
    <n v="0"/>
  </r>
  <r>
    <s v="Kanton tippen"/>
    <s v="D"/>
    <n v="0"/>
    <x v="1"/>
    <s v="Pfeiler 3"/>
    <s v="Verständigung und gesellschaftliche Integration"/>
    <x v="6"/>
    <x v="2"/>
    <x v="0"/>
    <n v="0"/>
  </r>
  <r>
    <s v="Kanton tippen"/>
    <s v="D"/>
    <n v="0"/>
    <x v="1"/>
    <s v="Pfeiler 3"/>
    <s v="Verständigung und gesellschaftliche Integration"/>
    <x v="6"/>
    <x v="2"/>
    <x v="1"/>
    <n v="0"/>
  </r>
  <r>
    <s v="Kanton tippen"/>
    <s v="D"/>
    <n v="0"/>
    <x v="1"/>
    <s v="Pfeiler 3"/>
    <s v="Verständigung und gesellschaftliche Integration"/>
    <x v="6"/>
    <x v="2"/>
    <x v="2"/>
    <n v="0"/>
  </r>
  <r>
    <s v="Kanton tippen"/>
    <s v="D"/>
    <n v="0"/>
    <x v="1"/>
    <s v="Pfeiler 3"/>
    <s v="Verständigung und gesellschaftliche Integration"/>
    <x v="7"/>
    <x v="2"/>
    <x v="0"/>
    <n v="0"/>
  </r>
  <r>
    <s v="Kanton tippen"/>
    <s v="D"/>
    <n v="0"/>
    <x v="1"/>
    <s v="Pfeiler 3"/>
    <s v="Verständigung und gesellschaftliche Integration"/>
    <x v="7"/>
    <x v="2"/>
    <x v="1"/>
    <n v="0"/>
  </r>
  <r>
    <s v="Kanton tippen"/>
    <s v="D"/>
    <n v="0"/>
    <x v="1"/>
    <s v="Pfeiler 3"/>
    <s v="Verständigung und gesellschaftliche Integration"/>
    <x v="7"/>
    <x v="2"/>
    <x v="2"/>
    <n v="0"/>
  </r>
  <r>
    <s v="Kanton tippen"/>
    <s v="D"/>
    <n v="0"/>
    <x v="2"/>
    <s v="Pfeiler 1"/>
    <s v="Information und Beratung"/>
    <x v="0"/>
    <x v="3"/>
    <x v="0"/>
    <n v="0"/>
  </r>
  <r>
    <s v="Kanton tippen"/>
    <s v="D"/>
    <n v="0"/>
    <x v="2"/>
    <s v="Pfeiler 1"/>
    <s v="Information und Beratung"/>
    <x v="0"/>
    <x v="3"/>
    <x v="1"/>
    <n v="0"/>
  </r>
  <r>
    <s v="Kanton tippen"/>
    <s v="D"/>
    <n v="0"/>
    <x v="2"/>
    <s v="Pfeiler 1"/>
    <s v="Information und Beratung"/>
    <x v="0"/>
    <x v="3"/>
    <x v="2"/>
    <n v="0"/>
  </r>
  <r>
    <s v="Kanton tippen"/>
    <s v="D"/>
    <n v="0"/>
    <x v="2"/>
    <s v="Pfeiler 1"/>
    <s v="Information und Beratung"/>
    <x v="1"/>
    <x v="3"/>
    <x v="0"/>
    <n v="0"/>
  </r>
  <r>
    <s v="Kanton tippen"/>
    <s v="D"/>
    <n v="0"/>
    <x v="2"/>
    <s v="Pfeiler 1"/>
    <s v="Information und Beratung"/>
    <x v="1"/>
    <x v="3"/>
    <x v="1"/>
    <n v="0"/>
  </r>
  <r>
    <s v="Kanton tippen"/>
    <s v="D"/>
    <n v="0"/>
    <x v="2"/>
    <s v="Pfeiler 1"/>
    <s v="Information und Beratung"/>
    <x v="1"/>
    <x v="3"/>
    <x v="2"/>
    <n v="0"/>
  </r>
  <r>
    <s v="Kanton tippen"/>
    <s v="D"/>
    <n v="0"/>
    <x v="2"/>
    <s v="Pfeiler 1"/>
    <s v="Information und Beratung"/>
    <x v="2"/>
    <x v="3"/>
    <x v="0"/>
    <n v="0"/>
  </r>
  <r>
    <s v="Kanton tippen"/>
    <s v="D"/>
    <n v="0"/>
    <x v="2"/>
    <s v="Pfeiler 1"/>
    <s v="Information und Beratung"/>
    <x v="2"/>
    <x v="3"/>
    <x v="1"/>
    <n v="0"/>
  </r>
  <r>
    <s v="Kanton tippen"/>
    <s v="D"/>
    <n v="0"/>
    <x v="2"/>
    <s v="Pfeiler 1"/>
    <s v="Information und Beratung"/>
    <x v="2"/>
    <x v="3"/>
    <x v="2"/>
    <n v="0"/>
  </r>
  <r>
    <s v="Kanton tippen"/>
    <s v="D"/>
    <n v="0"/>
    <x v="2"/>
    <s v="Pfeiler 2"/>
    <s v="Bildung und Arbeit"/>
    <x v="3"/>
    <x v="3"/>
    <x v="0"/>
    <n v="0"/>
  </r>
  <r>
    <s v="Kanton tippen"/>
    <s v="D"/>
    <n v="0"/>
    <x v="2"/>
    <s v="Pfeiler 2"/>
    <s v="Bildung und Arbeit"/>
    <x v="3"/>
    <x v="3"/>
    <x v="1"/>
    <n v="0"/>
  </r>
  <r>
    <s v="Kanton tippen"/>
    <s v="D"/>
    <n v="0"/>
    <x v="2"/>
    <s v="Pfeiler 2"/>
    <s v="Bildung und Arbeit"/>
    <x v="3"/>
    <x v="3"/>
    <x v="2"/>
    <n v="0"/>
  </r>
  <r>
    <s v="Kanton tippen"/>
    <s v="D"/>
    <n v="0"/>
    <x v="2"/>
    <s v="Pfeiler 2"/>
    <s v="Bildung und Arbeit"/>
    <x v="4"/>
    <x v="3"/>
    <x v="0"/>
    <n v="0"/>
  </r>
  <r>
    <s v="Kanton tippen"/>
    <s v="D"/>
    <n v="0"/>
    <x v="2"/>
    <s v="Pfeiler 2"/>
    <s v="Bildung und Arbeit"/>
    <x v="4"/>
    <x v="3"/>
    <x v="1"/>
    <n v="0"/>
  </r>
  <r>
    <s v="Kanton tippen"/>
    <s v="D"/>
    <n v="0"/>
    <x v="2"/>
    <s v="Pfeiler 2"/>
    <s v="Bildung und Arbeit"/>
    <x v="4"/>
    <x v="3"/>
    <x v="2"/>
    <n v="0"/>
  </r>
  <r>
    <s v="Kanton tippen"/>
    <s v="D"/>
    <n v="0"/>
    <x v="2"/>
    <s v="Pfeiler 2"/>
    <s v="Bildung und Arbeit"/>
    <x v="5"/>
    <x v="3"/>
    <x v="0"/>
    <n v="0"/>
  </r>
  <r>
    <s v="Kanton tippen"/>
    <s v="D"/>
    <n v="0"/>
    <x v="2"/>
    <s v="Pfeiler 2"/>
    <s v="Bildung und Arbeit"/>
    <x v="5"/>
    <x v="3"/>
    <x v="1"/>
    <n v="0"/>
  </r>
  <r>
    <s v="Kanton tippen"/>
    <s v="D"/>
    <n v="0"/>
    <x v="2"/>
    <s v="Pfeiler 2"/>
    <s v="Bildung und Arbeit"/>
    <x v="5"/>
    <x v="3"/>
    <x v="2"/>
    <n v="0"/>
  </r>
  <r>
    <s v="Kanton tippen"/>
    <s v="D"/>
    <n v="0"/>
    <x v="2"/>
    <s v="Pfeiler 3"/>
    <s v="Verständigung und gesellschaftliche Integration"/>
    <x v="6"/>
    <x v="3"/>
    <x v="0"/>
    <n v="0"/>
  </r>
  <r>
    <s v="Kanton tippen"/>
    <s v="D"/>
    <n v="0"/>
    <x v="2"/>
    <s v="Pfeiler 3"/>
    <s v="Verständigung und gesellschaftliche Integration"/>
    <x v="6"/>
    <x v="3"/>
    <x v="1"/>
    <n v="0"/>
  </r>
  <r>
    <s v="Kanton tippen"/>
    <s v="D"/>
    <n v="0"/>
    <x v="2"/>
    <s v="Pfeiler 3"/>
    <s v="Verständigung und gesellschaftliche Integration"/>
    <x v="6"/>
    <x v="3"/>
    <x v="2"/>
    <n v="0"/>
  </r>
  <r>
    <s v="Kanton tippen"/>
    <s v="D"/>
    <n v="0"/>
    <x v="2"/>
    <s v="Pfeiler 3"/>
    <s v="Verständigung und gesellschaftliche Integration"/>
    <x v="7"/>
    <x v="3"/>
    <x v="0"/>
    <n v="0"/>
  </r>
  <r>
    <s v="Kanton tippen"/>
    <s v="D"/>
    <n v="0"/>
    <x v="2"/>
    <s v="Pfeiler 3"/>
    <s v="Verständigung und gesellschaftliche Integration"/>
    <x v="7"/>
    <x v="3"/>
    <x v="1"/>
    <n v="0"/>
  </r>
  <r>
    <s v="Kanton tippen"/>
    <s v="D"/>
    <n v="0"/>
    <x v="2"/>
    <s v="Pfeiler 3"/>
    <s v="Verständigung und gesellschaftliche Integration"/>
    <x v="7"/>
    <x v="3"/>
    <x v="2"/>
    <n v="0"/>
  </r>
  <r>
    <s v="Kanton tippen"/>
    <s v="D"/>
    <n v="0"/>
    <x v="2"/>
    <s v="Pfeiler 1"/>
    <s v="Information und Beratung"/>
    <x v="0"/>
    <x v="4"/>
    <x v="0"/>
    <n v="0"/>
  </r>
  <r>
    <s v="Kanton tippen"/>
    <s v="D"/>
    <n v="0"/>
    <x v="2"/>
    <s v="Pfeiler 1"/>
    <s v="Information und Beratung"/>
    <x v="0"/>
    <x v="4"/>
    <x v="1"/>
    <n v="0"/>
  </r>
  <r>
    <s v="Kanton tippen"/>
    <s v="D"/>
    <n v="0"/>
    <x v="2"/>
    <s v="Pfeiler 1"/>
    <s v="Information und Beratung"/>
    <x v="0"/>
    <x v="4"/>
    <x v="2"/>
    <n v="0"/>
  </r>
  <r>
    <s v="Kanton tippen"/>
    <s v="D"/>
    <n v="0"/>
    <x v="2"/>
    <s v="Pfeiler 1"/>
    <s v="Information und Beratung"/>
    <x v="1"/>
    <x v="4"/>
    <x v="0"/>
    <n v="0"/>
  </r>
  <r>
    <s v="Kanton tippen"/>
    <s v="D"/>
    <n v="0"/>
    <x v="2"/>
    <s v="Pfeiler 1"/>
    <s v="Information und Beratung"/>
    <x v="1"/>
    <x v="4"/>
    <x v="1"/>
    <n v="0"/>
  </r>
  <r>
    <s v="Kanton tippen"/>
    <s v="D"/>
    <n v="0"/>
    <x v="2"/>
    <s v="Pfeiler 1"/>
    <s v="Information und Beratung"/>
    <x v="1"/>
    <x v="4"/>
    <x v="2"/>
    <n v="0"/>
  </r>
  <r>
    <s v="Kanton tippen"/>
    <s v="D"/>
    <n v="0"/>
    <x v="2"/>
    <s v="Pfeiler 1"/>
    <s v="Information und Beratung"/>
    <x v="2"/>
    <x v="4"/>
    <x v="0"/>
    <n v="0"/>
  </r>
  <r>
    <s v="Kanton tippen"/>
    <s v="D"/>
    <n v="0"/>
    <x v="2"/>
    <s v="Pfeiler 1"/>
    <s v="Information und Beratung"/>
    <x v="2"/>
    <x v="4"/>
    <x v="1"/>
    <n v="0"/>
  </r>
  <r>
    <s v="Kanton tippen"/>
    <s v="D"/>
    <n v="0"/>
    <x v="2"/>
    <s v="Pfeiler 1"/>
    <s v="Information und Beratung"/>
    <x v="2"/>
    <x v="4"/>
    <x v="2"/>
    <n v="0"/>
  </r>
  <r>
    <s v="Kanton tippen"/>
    <s v="D"/>
    <n v="0"/>
    <x v="2"/>
    <s v="Pfeiler 2"/>
    <s v="Bildung und Arbeit"/>
    <x v="3"/>
    <x v="4"/>
    <x v="0"/>
    <n v="0"/>
  </r>
  <r>
    <s v="Kanton tippen"/>
    <s v="D"/>
    <n v="0"/>
    <x v="2"/>
    <s v="Pfeiler 2"/>
    <s v="Bildung und Arbeit"/>
    <x v="3"/>
    <x v="4"/>
    <x v="1"/>
    <n v="0"/>
  </r>
  <r>
    <s v="Kanton tippen"/>
    <s v="D"/>
    <n v="0"/>
    <x v="2"/>
    <s v="Pfeiler 2"/>
    <s v="Bildung und Arbeit"/>
    <x v="3"/>
    <x v="4"/>
    <x v="2"/>
    <n v="0"/>
  </r>
  <r>
    <s v="Kanton tippen"/>
    <s v="D"/>
    <n v="0"/>
    <x v="2"/>
    <s v="Pfeiler 2"/>
    <s v="Bildung und Arbeit"/>
    <x v="4"/>
    <x v="4"/>
    <x v="0"/>
    <n v="0"/>
  </r>
  <r>
    <s v="Kanton tippen"/>
    <s v="D"/>
    <n v="0"/>
    <x v="2"/>
    <s v="Pfeiler 2"/>
    <s v="Bildung und Arbeit"/>
    <x v="4"/>
    <x v="4"/>
    <x v="1"/>
    <n v="0"/>
  </r>
  <r>
    <s v="Kanton tippen"/>
    <s v="D"/>
    <n v="0"/>
    <x v="2"/>
    <s v="Pfeiler 2"/>
    <s v="Bildung und Arbeit"/>
    <x v="4"/>
    <x v="4"/>
    <x v="2"/>
    <n v="0"/>
  </r>
  <r>
    <s v="Kanton tippen"/>
    <s v="D"/>
    <n v="0"/>
    <x v="2"/>
    <s v="Pfeiler 2"/>
    <s v="Bildung und Arbeit"/>
    <x v="5"/>
    <x v="4"/>
    <x v="0"/>
    <n v="0"/>
  </r>
  <r>
    <s v="Kanton tippen"/>
    <s v="D"/>
    <n v="0"/>
    <x v="2"/>
    <s v="Pfeiler 2"/>
    <s v="Bildung und Arbeit"/>
    <x v="5"/>
    <x v="4"/>
    <x v="1"/>
    <n v="0"/>
  </r>
  <r>
    <s v="Kanton tippen"/>
    <s v="D"/>
    <n v="0"/>
    <x v="2"/>
    <s v="Pfeiler 2"/>
    <s v="Bildung und Arbeit"/>
    <x v="5"/>
    <x v="4"/>
    <x v="2"/>
    <n v="0"/>
  </r>
  <r>
    <s v="Kanton tippen"/>
    <s v="D"/>
    <n v="0"/>
    <x v="2"/>
    <s v="Pfeiler 3"/>
    <s v="Verständigung und gesellschaftliche Integration"/>
    <x v="6"/>
    <x v="4"/>
    <x v="0"/>
    <n v="0"/>
  </r>
  <r>
    <s v="Kanton tippen"/>
    <s v="D"/>
    <n v="0"/>
    <x v="2"/>
    <s v="Pfeiler 3"/>
    <s v="Verständigung und gesellschaftliche Integration"/>
    <x v="6"/>
    <x v="4"/>
    <x v="1"/>
    <n v="0"/>
  </r>
  <r>
    <s v="Kanton tippen"/>
    <s v="D"/>
    <n v="0"/>
    <x v="2"/>
    <s v="Pfeiler 3"/>
    <s v="Verständigung und gesellschaftliche Integration"/>
    <x v="6"/>
    <x v="4"/>
    <x v="2"/>
    <n v="0"/>
  </r>
  <r>
    <s v="Kanton tippen"/>
    <s v="D"/>
    <n v="0"/>
    <x v="2"/>
    <s v="Pfeiler 3"/>
    <s v="Verständigung und gesellschaftliche Integration"/>
    <x v="7"/>
    <x v="4"/>
    <x v="0"/>
    <n v="0"/>
  </r>
  <r>
    <s v="Kanton tippen"/>
    <s v="D"/>
    <n v="0"/>
    <x v="2"/>
    <s v="Pfeiler 3"/>
    <s v="Verständigung und gesellschaftliche Integration"/>
    <x v="7"/>
    <x v="4"/>
    <x v="1"/>
    <n v="0"/>
  </r>
  <r>
    <s v="Kanton tippen"/>
    <s v="D"/>
    <n v="0"/>
    <x v="2"/>
    <s v="Pfeiler 3"/>
    <s v="Verständigung und gesellschaftliche Integration"/>
    <x v="7"/>
    <x v="4"/>
    <x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Daten" updatedVersion="6" minRefreshableVersion="3" showMemberPropertyTips="0" itemPrintTitles="1" createdVersion="6" indent="0" compact="0" compactData="0" gridDropZones="1">
  <location ref="G14:H24" firstHeaderRow="2" firstDataRow="2" firstDataCol="1" rowPageCount="3" colPageCount="1"/>
  <pivotFields count="1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2">
        <item m="1" x="4"/>
        <item m="1" x="6"/>
        <item h="1" m="1" x="8"/>
        <item h="1" m="1" x="10"/>
        <item m="1" x="3"/>
        <item m="1" x="5"/>
        <item h="1" m="1" x="7"/>
        <item h="1" m="1" x="9"/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0"/>
        <item x="1"/>
        <item x="2"/>
        <item x="3"/>
        <item m="1" x="9"/>
        <item m="1" x="11"/>
        <item x="4"/>
        <item m="1" x="12"/>
        <item x="5"/>
        <item x="6"/>
        <item m="1" x="10"/>
        <item m="1" x="8"/>
        <item x="7"/>
        <item t="default"/>
      </items>
    </pivotField>
    <pivotField axis="axisPage" compact="0" outline="0" subtotalTop="0" multipleItemSelectionAllowed="1" showAll="0" includeNewItemsInFilter="1">
      <items count="13">
        <item h="1" x="3"/>
        <item h="1" m="1" x="11"/>
        <item h="1" m="1" x="7"/>
        <item h="1" m="1" x="10"/>
        <item x="2"/>
        <item h="1" x="4"/>
        <item h="1" m="1" x="6"/>
        <item h="1" m="1" x="9"/>
        <item h="1" m="1" x="8"/>
        <item h="1" m="1" x="5"/>
        <item h="1" x="0"/>
        <item h="1" x="1"/>
        <item t="default"/>
      </items>
    </pivotField>
    <pivotField axis="axisPage" compact="0" outline="0" subtotalTop="0" showAll="0" includeNewItemsInFilter="1">
      <items count="7">
        <item m="1" x="3"/>
        <item x="2"/>
        <item x="0"/>
        <item h="1" m="1" x="4"/>
        <item h="1" m="1" x="5"/>
        <item x="1"/>
        <item t="default"/>
      </items>
    </pivotField>
    <pivotField dataField="1" compact="0" numFmtId="3" outline="0" subtotalTop="0" showAll="0" includeNewItemsInFilter="1"/>
  </pivotFields>
  <rowFields count="1">
    <field x="6"/>
  </rowFields>
  <rowItems count="9">
    <i>
      <x/>
    </i>
    <i>
      <x v="1"/>
    </i>
    <i>
      <x v="2"/>
    </i>
    <i>
      <x v="3"/>
    </i>
    <i>
      <x v="6"/>
    </i>
    <i>
      <x v="8"/>
    </i>
    <i>
      <x v="9"/>
    </i>
    <i>
      <x v="12"/>
    </i>
    <i t="grand">
      <x/>
    </i>
  </rowItems>
  <colItems count="1">
    <i/>
  </colItems>
  <pageFields count="3">
    <pageField fld="7" hier="0"/>
    <pageField fld="8" item="5" hier="0"/>
    <pageField fld="3" hier="0"/>
  </pageFields>
  <dataFields count="1">
    <dataField name="Total" fld="9" baseField="6" baseItem="0" numFmtId="164"/>
  </dataFields>
  <formats count="17">
    <format dxfId="15">
      <pivotArea outline="0" fieldPosition="0"/>
    </format>
    <format dxfId="14">
      <pivotArea field="6" type="button" dataOnly="0" labelOnly="1" outline="0" axis="axisRow" fieldPosition="0"/>
    </format>
    <format dxfId="13">
      <pivotArea grandRow="1" outline="0" fieldPosition="0"/>
    </format>
    <format dxfId="12">
      <pivotArea dataOnly="0" labelOnly="1" grandRow="1" outline="0" fieldPosition="0"/>
    </format>
    <format>
      <pivotArea outline="0" fieldPosition="0">
        <references count="1">
          <reference field="6" count="0" selected="0"/>
        </references>
      </pivotArea>
    </format>
    <format dxfId="11">
      <pivotArea outline="0" fieldPosition="0"/>
    </format>
    <format dxfId="10">
      <pivotArea dataOnly="0" labelOnly="1" outline="0" fieldPosition="0">
        <references count="1">
          <reference field="6" count="0"/>
        </references>
      </pivotArea>
    </format>
    <format dxfId="9">
      <pivotArea dataOnly="0" labelOnly="1" grandRow="1" outline="0" fieldPosition="0"/>
    </format>
    <format dxfId="8">
      <pivotArea type="origin" dataOnly="0" labelOnly="1" outline="0" fieldPosition="0"/>
    </format>
    <format dxfId="7">
      <pivotArea field="6" type="button" dataOnly="0" labelOnly="1" outline="0" axis="axisRow" fieldPosition="0"/>
    </format>
    <format dxfId="6">
      <pivotArea field="7" type="button" dataOnly="0" labelOnly="1" outline="0" axis="axisPage" fieldPosition="0"/>
    </format>
    <format dxfId="5">
      <pivotArea dataOnly="0" labelOnly="1" outline="0" fieldPosition="0">
        <references count="2">
          <reference field="7" count="0"/>
          <reference field="8" count="1" selected="0">
            <x v="5"/>
          </reference>
        </references>
      </pivotArea>
    </format>
    <format dxfId="4">
      <pivotArea field="8" type="button" dataOnly="0" labelOnly="1" outline="0" axis="axisPage" fieldPosition="1"/>
    </format>
    <format dxfId="3">
      <pivotArea field="3" type="button" dataOnly="0" labelOnly="1" outline="0" axis="axisPage" fieldPosition="2"/>
    </format>
    <format dxfId="2">
      <pivotArea dataOnly="0" labelOnly="1" outline="0" fieldPosition="0">
        <references count="1">
          <reference field="8" count="1">
            <x v="5"/>
          </reference>
        </references>
      </pivotArea>
    </format>
    <format dxfId="1">
      <pivotArea dataOnly="0" labelOnly="1" outline="0" fieldPosition="0">
        <references count="2">
          <reference field="3" count="0"/>
          <reference field="8" count="1" selected="0">
            <x v="5"/>
          </reference>
        </references>
      </pivotArea>
    </format>
    <format dxfId="0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le2" displayName="Tabelle2" ref="A1:C9" totalsRowShown="0" headerRowDxfId="238" headerRowBorderDxfId="237" tableBorderDxfId="236" totalsRowBorderDxfId="235">
  <autoFilter ref="A1:C9"/>
  <tableColumns count="3">
    <tableColumn id="1" name="Pfeiler" dataDxfId="234"/>
    <tableColumn id="2" name="Förderbereiche" dataDxfId="233"/>
    <tableColumn id="3" name="Pfeiler2" dataDxfId="2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SEM Farben KIP">
      <a:dk1>
        <a:sysClr val="windowText" lastClr="000000"/>
      </a:dk1>
      <a:lt1>
        <a:sysClr val="window" lastClr="FFFFFF"/>
      </a:lt1>
      <a:dk2>
        <a:srgbClr val="548235"/>
      </a:dk2>
      <a:lt2>
        <a:srgbClr val="7ABC32"/>
      </a:lt2>
      <a:accent1>
        <a:srgbClr val="00B8B4"/>
      </a:accent1>
      <a:accent2>
        <a:srgbClr val="397D8F"/>
      </a:accent2>
      <a:accent3>
        <a:srgbClr val="3B485B"/>
      </a:accent3>
      <a:accent4>
        <a:srgbClr val="E65858"/>
      </a:accent4>
      <a:accent5>
        <a:srgbClr val="ED833B"/>
      </a:accent5>
      <a:accent6>
        <a:srgbClr val="823A3A"/>
      </a:accent6>
      <a:hlink>
        <a:srgbClr val="0070C0"/>
      </a:hlink>
      <a:folHlink>
        <a:srgbClr val="0070C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1.vm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25"/>
  <sheetViews>
    <sheetView workbookViewId="0">
      <selection activeCell="B15" sqref="B15"/>
    </sheetView>
  </sheetViews>
  <sheetFormatPr baseColWidth="10" defaultRowHeight="12.5" x14ac:dyDescent="0.25"/>
  <cols>
    <col min="1" max="1" width="41.08984375" customWidth="1"/>
    <col min="2" max="2" width="42.7265625" customWidth="1"/>
  </cols>
  <sheetData>
    <row r="1" spans="1:3" ht="13" x14ac:dyDescent="0.25">
      <c r="A1" s="195" t="s">
        <v>23</v>
      </c>
      <c r="B1" s="196" t="s">
        <v>92</v>
      </c>
      <c r="C1" s="197" t="s">
        <v>93</v>
      </c>
    </row>
    <row r="2" spans="1:3" x14ac:dyDescent="0.25">
      <c r="A2" s="191" t="s">
        <v>13</v>
      </c>
      <c r="B2" s="189" t="s">
        <v>14</v>
      </c>
      <c r="C2" s="193" t="s">
        <v>12</v>
      </c>
    </row>
    <row r="3" spans="1:3" x14ac:dyDescent="0.25">
      <c r="A3" s="192" t="s">
        <v>16</v>
      </c>
      <c r="B3" s="189" t="s">
        <v>7</v>
      </c>
      <c r="C3" s="193" t="s">
        <v>17</v>
      </c>
    </row>
    <row r="4" spans="1:3" x14ac:dyDescent="0.25">
      <c r="A4" s="192" t="s">
        <v>19</v>
      </c>
      <c r="B4" s="189" t="s">
        <v>8</v>
      </c>
      <c r="C4" s="193" t="s">
        <v>18</v>
      </c>
    </row>
    <row r="5" spans="1:3" x14ac:dyDescent="0.25">
      <c r="A5" s="191"/>
      <c r="B5" s="249" t="s">
        <v>9</v>
      </c>
      <c r="C5" s="194"/>
    </row>
    <row r="6" spans="1:3" x14ac:dyDescent="0.25">
      <c r="A6" s="191"/>
      <c r="B6" s="190" t="s">
        <v>72</v>
      </c>
      <c r="C6" s="194"/>
    </row>
    <row r="7" spans="1:3" x14ac:dyDescent="0.25">
      <c r="A7" s="191"/>
      <c r="B7" s="189" t="s">
        <v>102</v>
      </c>
      <c r="C7" s="194"/>
    </row>
    <row r="8" spans="1:3" x14ac:dyDescent="0.25">
      <c r="A8" s="191"/>
      <c r="B8" s="189" t="s">
        <v>73</v>
      </c>
      <c r="C8" s="194"/>
    </row>
    <row r="9" spans="1:3" x14ac:dyDescent="0.25">
      <c r="A9" s="198"/>
      <c r="B9" s="199" t="s">
        <v>71</v>
      </c>
      <c r="C9" s="200"/>
    </row>
    <row r="12" spans="1:3" x14ac:dyDescent="0.25">
      <c r="B12" s="34"/>
    </row>
    <row r="13" spans="1:3" x14ac:dyDescent="0.25">
      <c r="B13" s="34"/>
    </row>
    <row r="15" spans="1:3" x14ac:dyDescent="0.25">
      <c r="B15" s="34"/>
    </row>
    <row r="16" spans="1:3" x14ac:dyDescent="0.25">
      <c r="B16" s="34"/>
    </row>
    <row r="24" spans="2:2" x14ac:dyDescent="0.25">
      <c r="B24" s="34"/>
    </row>
    <row r="25" spans="2:2" x14ac:dyDescent="0.25">
      <c r="B25" s="34"/>
    </row>
  </sheetData>
  <pageMargins left="0.7" right="0.7" top="0.78740157499999996" bottom="0.78740157499999996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AE188"/>
  <sheetViews>
    <sheetView showGridLines="0" zoomScale="60" zoomScaleNormal="60" zoomScaleSheetLayoutView="85" zoomScalePageLayoutView="25" workbookViewId="0">
      <selection activeCell="AX16" sqref="AX16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26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18</v>
      </c>
      <c r="B4" s="114" t="s">
        <v>19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71</v>
      </c>
      <c r="B6" s="45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Zusammenleben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 t="shared" ref="X11:Z11" si="13">IF(OR($A11="",ISERROR(L11-D11)),"",L11-D11)</f>
        <v/>
      </c>
      <c r="Y11" s="220" t="str">
        <f t="shared" si="13"/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1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1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T17" si="22">IF(P12="","",P12)</f>
        <v/>
      </c>
      <c r="U12" s="186" t="str">
        <f t="shared" ref="U12:V17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ref="L17:L48" si="32">IF(D17="","",D17)</f>
        <v/>
      </c>
      <c r="M17" s="186" t="str">
        <f t="shared" ref="M17:M48" si="33">IF(E17="","",E17)</f>
        <v/>
      </c>
      <c r="N17" s="180" t="str">
        <f t="shared" ref="N17:N48" si="34">IF(F17="","",F17)</f>
        <v/>
      </c>
      <c r="O17" s="187" t="str">
        <f t="shared" si="19"/>
        <v/>
      </c>
      <c r="P17" s="186" t="str">
        <f t="shared" ref="P17:P48" si="35">IF(H17="","",H17)</f>
        <v/>
      </c>
      <c r="Q17" s="186" t="str">
        <f t="shared" ref="Q17:Q48" si="36">IF(I17="","",I17)</f>
        <v/>
      </c>
      <c r="R17" s="180" t="str">
        <f t="shared" ref="R17:R48" si="37">IF(J17="","",J17)</f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32"/>
        <v/>
      </c>
      <c r="M18" s="115" t="str">
        <f t="shared" si="33"/>
        <v/>
      </c>
      <c r="N18" s="116" t="str">
        <f t="shared" si="34"/>
        <v/>
      </c>
      <c r="O18" s="117" t="str">
        <f t="shared" si="19"/>
        <v/>
      </c>
      <c r="P18" s="115" t="str">
        <f t="shared" si="35"/>
        <v/>
      </c>
      <c r="Q18" s="115" t="str">
        <f t="shared" si="36"/>
        <v/>
      </c>
      <c r="R18" s="116" t="str">
        <f t="shared" si="37"/>
        <v/>
      </c>
      <c r="S18" s="117" t="str">
        <f t="shared" si="21"/>
        <v/>
      </c>
      <c r="T18" s="115" t="str">
        <f t="shared" ref="T18:T49" si="38">IF(P18="","",P18)</f>
        <v/>
      </c>
      <c r="U18" s="115" t="str">
        <f t="shared" ref="U18:U49" si="39">IF(Q18="","",Q18)</f>
        <v/>
      </c>
      <c r="V18" s="116" t="str">
        <f t="shared" ref="V18:V49" si="40">IF(R18="","",R18)</f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32"/>
        <v/>
      </c>
      <c r="M19" s="115" t="str">
        <f t="shared" si="33"/>
        <v/>
      </c>
      <c r="N19" s="116" t="str">
        <f t="shared" si="34"/>
        <v/>
      </c>
      <c r="O19" s="117" t="str">
        <f t="shared" si="19"/>
        <v/>
      </c>
      <c r="P19" s="115" t="str">
        <f t="shared" si="35"/>
        <v/>
      </c>
      <c r="Q19" s="115" t="str">
        <f t="shared" si="36"/>
        <v/>
      </c>
      <c r="R19" s="116" t="str">
        <f t="shared" si="37"/>
        <v/>
      </c>
      <c r="S19" s="117" t="str">
        <f t="shared" si="21"/>
        <v/>
      </c>
      <c r="T19" s="115" t="str">
        <f t="shared" si="38"/>
        <v/>
      </c>
      <c r="U19" s="115" t="str">
        <f t="shared" si="39"/>
        <v/>
      </c>
      <c r="V19" s="116" t="str">
        <f t="shared" si="40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32"/>
        <v/>
      </c>
      <c r="M20" s="115" t="str">
        <f t="shared" si="33"/>
        <v/>
      </c>
      <c r="N20" s="116" t="str">
        <f t="shared" si="34"/>
        <v/>
      </c>
      <c r="O20" s="117" t="str">
        <f t="shared" si="19"/>
        <v/>
      </c>
      <c r="P20" s="115" t="str">
        <f t="shared" si="35"/>
        <v/>
      </c>
      <c r="Q20" s="115" t="str">
        <f t="shared" si="36"/>
        <v/>
      </c>
      <c r="R20" s="116" t="str">
        <f t="shared" si="37"/>
        <v/>
      </c>
      <c r="S20" s="117" t="str">
        <f t="shared" si="21"/>
        <v/>
      </c>
      <c r="T20" s="115" t="str">
        <f t="shared" si="38"/>
        <v/>
      </c>
      <c r="U20" s="115" t="str">
        <f t="shared" si="39"/>
        <v/>
      </c>
      <c r="V20" s="116" t="str">
        <f t="shared" si="40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32"/>
        <v/>
      </c>
      <c r="M21" s="115" t="str">
        <f t="shared" si="33"/>
        <v/>
      </c>
      <c r="N21" s="116" t="str">
        <f t="shared" si="34"/>
        <v/>
      </c>
      <c r="O21" s="117" t="str">
        <f t="shared" si="19"/>
        <v/>
      </c>
      <c r="P21" s="115" t="str">
        <f t="shared" si="35"/>
        <v/>
      </c>
      <c r="Q21" s="115" t="str">
        <f t="shared" si="36"/>
        <v/>
      </c>
      <c r="R21" s="116" t="str">
        <f t="shared" si="37"/>
        <v/>
      </c>
      <c r="S21" s="117" t="str">
        <f t="shared" si="21"/>
        <v/>
      </c>
      <c r="T21" s="115" t="str">
        <f t="shared" si="38"/>
        <v/>
      </c>
      <c r="U21" s="115" t="str">
        <f t="shared" si="39"/>
        <v/>
      </c>
      <c r="V21" s="116" t="str">
        <f t="shared" si="40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32"/>
        <v/>
      </c>
      <c r="M22" s="115" t="str">
        <f t="shared" si="33"/>
        <v/>
      </c>
      <c r="N22" s="116" t="str">
        <f t="shared" si="34"/>
        <v/>
      </c>
      <c r="O22" s="117" t="str">
        <f t="shared" si="19"/>
        <v/>
      </c>
      <c r="P22" s="115" t="str">
        <f t="shared" si="35"/>
        <v/>
      </c>
      <c r="Q22" s="115" t="str">
        <f t="shared" si="36"/>
        <v/>
      </c>
      <c r="R22" s="116" t="str">
        <f t="shared" si="37"/>
        <v/>
      </c>
      <c r="S22" s="117" t="str">
        <f t="shared" si="21"/>
        <v/>
      </c>
      <c r="T22" s="115" t="str">
        <f t="shared" si="38"/>
        <v/>
      </c>
      <c r="U22" s="115" t="str">
        <f t="shared" si="39"/>
        <v/>
      </c>
      <c r="V22" s="116" t="str">
        <f t="shared" si="40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32"/>
        <v/>
      </c>
      <c r="M23" s="115" t="str">
        <f t="shared" si="33"/>
        <v/>
      </c>
      <c r="N23" s="116" t="str">
        <f t="shared" si="34"/>
        <v/>
      </c>
      <c r="O23" s="117" t="str">
        <f t="shared" si="19"/>
        <v/>
      </c>
      <c r="P23" s="115" t="str">
        <f t="shared" si="35"/>
        <v/>
      </c>
      <c r="Q23" s="115" t="str">
        <f t="shared" si="36"/>
        <v/>
      </c>
      <c r="R23" s="116" t="str">
        <f t="shared" si="37"/>
        <v/>
      </c>
      <c r="S23" s="117" t="str">
        <f t="shared" si="21"/>
        <v/>
      </c>
      <c r="T23" s="115" t="str">
        <f t="shared" si="38"/>
        <v/>
      </c>
      <c r="U23" s="115" t="str">
        <f t="shared" si="39"/>
        <v/>
      </c>
      <c r="V23" s="116" t="str">
        <f t="shared" si="40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32"/>
        <v/>
      </c>
      <c r="M24" s="115" t="str">
        <f t="shared" si="33"/>
        <v/>
      </c>
      <c r="N24" s="116" t="str">
        <f t="shared" si="34"/>
        <v/>
      </c>
      <c r="O24" s="117" t="str">
        <f t="shared" si="19"/>
        <v/>
      </c>
      <c r="P24" s="115" t="str">
        <f t="shared" si="35"/>
        <v/>
      </c>
      <c r="Q24" s="115" t="str">
        <f t="shared" si="36"/>
        <v/>
      </c>
      <c r="R24" s="116" t="str">
        <f t="shared" si="37"/>
        <v/>
      </c>
      <c r="S24" s="117" t="str">
        <f t="shared" si="21"/>
        <v/>
      </c>
      <c r="T24" s="115" t="str">
        <f t="shared" si="38"/>
        <v/>
      </c>
      <c r="U24" s="115" t="str">
        <f t="shared" si="39"/>
        <v/>
      </c>
      <c r="V24" s="116" t="str">
        <f t="shared" si="40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32"/>
        <v/>
      </c>
      <c r="M25" s="115" t="str">
        <f t="shared" si="33"/>
        <v/>
      </c>
      <c r="N25" s="116" t="str">
        <f t="shared" si="34"/>
        <v/>
      </c>
      <c r="O25" s="117" t="str">
        <f t="shared" si="19"/>
        <v/>
      </c>
      <c r="P25" s="115" t="str">
        <f t="shared" si="35"/>
        <v/>
      </c>
      <c r="Q25" s="115" t="str">
        <f t="shared" si="36"/>
        <v/>
      </c>
      <c r="R25" s="116" t="str">
        <f t="shared" si="37"/>
        <v/>
      </c>
      <c r="S25" s="117" t="str">
        <f t="shared" si="21"/>
        <v/>
      </c>
      <c r="T25" s="115" t="str">
        <f t="shared" si="38"/>
        <v/>
      </c>
      <c r="U25" s="115" t="str">
        <f t="shared" si="39"/>
        <v/>
      </c>
      <c r="V25" s="116" t="str">
        <f t="shared" si="40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32"/>
        <v/>
      </c>
      <c r="M26" s="115" t="str">
        <f t="shared" si="33"/>
        <v/>
      </c>
      <c r="N26" s="116" t="str">
        <f t="shared" si="34"/>
        <v/>
      </c>
      <c r="O26" s="117" t="str">
        <f t="shared" si="19"/>
        <v/>
      </c>
      <c r="P26" s="115" t="str">
        <f t="shared" si="35"/>
        <v/>
      </c>
      <c r="Q26" s="115" t="str">
        <f t="shared" si="36"/>
        <v/>
      </c>
      <c r="R26" s="116" t="str">
        <f t="shared" si="37"/>
        <v/>
      </c>
      <c r="S26" s="117" t="str">
        <f t="shared" si="21"/>
        <v/>
      </c>
      <c r="T26" s="115" t="str">
        <f t="shared" si="38"/>
        <v/>
      </c>
      <c r="U26" s="115" t="str">
        <f t="shared" si="39"/>
        <v/>
      </c>
      <c r="V26" s="116" t="str">
        <f t="shared" si="40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si="32"/>
        <v/>
      </c>
      <c r="M27" s="115" t="str">
        <f t="shared" si="33"/>
        <v/>
      </c>
      <c r="N27" s="116" t="str">
        <f t="shared" si="34"/>
        <v/>
      </c>
      <c r="O27" s="117" t="str">
        <f t="shared" si="19"/>
        <v/>
      </c>
      <c r="P27" s="115" t="str">
        <f t="shared" si="35"/>
        <v/>
      </c>
      <c r="Q27" s="115" t="str">
        <f t="shared" si="36"/>
        <v/>
      </c>
      <c r="R27" s="116" t="str">
        <f t="shared" si="37"/>
        <v/>
      </c>
      <c r="S27" s="117" t="str">
        <f t="shared" si="21"/>
        <v/>
      </c>
      <c r="T27" s="115" t="str">
        <f t="shared" si="38"/>
        <v/>
      </c>
      <c r="U27" s="115" t="str">
        <f t="shared" si="39"/>
        <v/>
      </c>
      <c r="V27" s="116" t="str">
        <f t="shared" si="40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3"/>
        <v/>
      </c>
      <c r="N28" s="116" t="str">
        <f t="shared" si="34"/>
        <v/>
      </c>
      <c r="O28" s="117" t="str">
        <f t="shared" si="19"/>
        <v/>
      </c>
      <c r="P28" s="115" t="str">
        <f t="shared" si="35"/>
        <v/>
      </c>
      <c r="Q28" s="115" t="str">
        <f t="shared" si="36"/>
        <v/>
      </c>
      <c r="R28" s="116" t="str">
        <f t="shared" si="37"/>
        <v/>
      </c>
      <c r="S28" s="117" t="str">
        <f t="shared" si="21"/>
        <v/>
      </c>
      <c r="T28" s="115" t="str">
        <f t="shared" si="38"/>
        <v/>
      </c>
      <c r="U28" s="115" t="str">
        <f t="shared" si="39"/>
        <v/>
      </c>
      <c r="V28" s="116" t="str">
        <f t="shared" si="40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3"/>
        <v/>
      </c>
      <c r="N29" s="116" t="str">
        <f t="shared" si="34"/>
        <v/>
      </c>
      <c r="O29" s="117" t="str">
        <f t="shared" si="19"/>
        <v/>
      </c>
      <c r="P29" s="115" t="str">
        <f t="shared" si="35"/>
        <v/>
      </c>
      <c r="Q29" s="115" t="str">
        <f t="shared" si="36"/>
        <v/>
      </c>
      <c r="R29" s="116" t="str">
        <f t="shared" si="37"/>
        <v/>
      </c>
      <c r="S29" s="117" t="str">
        <f t="shared" si="21"/>
        <v/>
      </c>
      <c r="T29" s="115" t="str">
        <f t="shared" si="38"/>
        <v/>
      </c>
      <c r="U29" s="115" t="str">
        <f t="shared" si="39"/>
        <v/>
      </c>
      <c r="V29" s="116" t="str">
        <f t="shared" si="40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3"/>
        <v/>
      </c>
      <c r="N30" s="116" t="str">
        <f t="shared" si="34"/>
        <v/>
      </c>
      <c r="O30" s="117" t="str">
        <f t="shared" si="19"/>
        <v/>
      </c>
      <c r="P30" s="115" t="str">
        <f t="shared" si="35"/>
        <v/>
      </c>
      <c r="Q30" s="115" t="str">
        <f t="shared" si="36"/>
        <v/>
      </c>
      <c r="R30" s="116" t="str">
        <f t="shared" si="37"/>
        <v/>
      </c>
      <c r="S30" s="117" t="str">
        <f t="shared" si="21"/>
        <v/>
      </c>
      <c r="T30" s="115" t="str">
        <f t="shared" si="38"/>
        <v/>
      </c>
      <c r="U30" s="115" t="str">
        <f t="shared" si="39"/>
        <v/>
      </c>
      <c r="V30" s="116" t="str">
        <f t="shared" si="40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3"/>
        <v/>
      </c>
      <c r="N31" s="116" t="str">
        <f t="shared" si="34"/>
        <v/>
      </c>
      <c r="O31" s="117" t="str">
        <f t="shared" si="19"/>
        <v/>
      </c>
      <c r="P31" s="115" t="str">
        <f t="shared" si="35"/>
        <v/>
      </c>
      <c r="Q31" s="115" t="str">
        <f t="shared" si="36"/>
        <v/>
      </c>
      <c r="R31" s="116" t="str">
        <f t="shared" si="37"/>
        <v/>
      </c>
      <c r="S31" s="117" t="str">
        <f t="shared" si="21"/>
        <v/>
      </c>
      <c r="T31" s="115" t="str">
        <f t="shared" si="38"/>
        <v/>
      </c>
      <c r="U31" s="115" t="str">
        <f t="shared" si="39"/>
        <v/>
      </c>
      <c r="V31" s="116" t="str">
        <f t="shared" si="40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3"/>
        <v/>
      </c>
      <c r="N32" s="116" t="str">
        <f t="shared" si="34"/>
        <v/>
      </c>
      <c r="O32" s="117" t="str">
        <f t="shared" si="19"/>
        <v/>
      </c>
      <c r="P32" s="115" t="str">
        <f t="shared" si="35"/>
        <v/>
      </c>
      <c r="Q32" s="115" t="str">
        <f t="shared" si="36"/>
        <v/>
      </c>
      <c r="R32" s="116" t="str">
        <f t="shared" si="37"/>
        <v/>
      </c>
      <c r="S32" s="117" t="str">
        <f t="shared" si="21"/>
        <v/>
      </c>
      <c r="T32" s="115" t="str">
        <f t="shared" si="38"/>
        <v/>
      </c>
      <c r="U32" s="115" t="str">
        <f t="shared" si="39"/>
        <v/>
      </c>
      <c r="V32" s="116" t="str">
        <f t="shared" si="40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3"/>
        <v/>
      </c>
      <c r="N33" s="116" t="str">
        <f t="shared" si="34"/>
        <v/>
      </c>
      <c r="O33" s="117" t="str">
        <f t="shared" si="19"/>
        <v/>
      </c>
      <c r="P33" s="115" t="str">
        <f t="shared" si="35"/>
        <v/>
      </c>
      <c r="Q33" s="115" t="str">
        <f t="shared" si="36"/>
        <v/>
      </c>
      <c r="R33" s="116" t="str">
        <f t="shared" si="37"/>
        <v/>
      </c>
      <c r="S33" s="117" t="str">
        <f t="shared" si="21"/>
        <v/>
      </c>
      <c r="T33" s="115" t="str">
        <f t="shared" si="38"/>
        <v/>
      </c>
      <c r="U33" s="115" t="str">
        <f t="shared" si="39"/>
        <v/>
      </c>
      <c r="V33" s="116" t="str">
        <f t="shared" si="40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3"/>
        <v/>
      </c>
      <c r="N34" s="116" t="str">
        <f t="shared" si="34"/>
        <v/>
      </c>
      <c r="O34" s="117" t="str">
        <f t="shared" si="19"/>
        <v/>
      </c>
      <c r="P34" s="115" t="str">
        <f t="shared" si="35"/>
        <v/>
      </c>
      <c r="Q34" s="115" t="str">
        <f t="shared" si="36"/>
        <v/>
      </c>
      <c r="R34" s="116" t="str">
        <f t="shared" si="37"/>
        <v/>
      </c>
      <c r="S34" s="117" t="str">
        <f t="shared" si="21"/>
        <v/>
      </c>
      <c r="T34" s="115" t="str">
        <f t="shared" si="38"/>
        <v/>
      </c>
      <c r="U34" s="115" t="str">
        <f t="shared" si="39"/>
        <v/>
      </c>
      <c r="V34" s="116" t="str">
        <f t="shared" si="40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3"/>
        <v/>
      </c>
      <c r="N35" s="116" t="str">
        <f t="shared" si="34"/>
        <v/>
      </c>
      <c r="O35" s="117" t="str">
        <f t="shared" si="19"/>
        <v/>
      </c>
      <c r="P35" s="115" t="str">
        <f t="shared" si="35"/>
        <v/>
      </c>
      <c r="Q35" s="115" t="str">
        <f t="shared" si="36"/>
        <v/>
      </c>
      <c r="R35" s="116" t="str">
        <f t="shared" si="37"/>
        <v/>
      </c>
      <c r="S35" s="117" t="str">
        <f t="shared" si="21"/>
        <v/>
      </c>
      <c r="T35" s="115" t="str">
        <f t="shared" si="38"/>
        <v/>
      </c>
      <c r="U35" s="115" t="str">
        <f t="shared" si="39"/>
        <v/>
      </c>
      <c r="V35" s="116" t="str">
        <f t="shared" si="40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3"/>
        <v/>
      </c>
      <c r="N36" s="116" t="str">
        <f t="shared" si="34"/>
        <v/>
      </c>
      <c r="O36" s="117" t="str">
        <f t="shared" si="19"/>
        <v/>
      </c>
      <c r="P36" s="115" t="str">
        <f t="shared" si="35"/>
        <v/>
      </c>
      <c r="Q36" s="115" t="str">
        <f t="shared" si="36"/>
        <v/>
      </c>
      <c r="R36" s="116" t="str">
        <f t="shared" si="37"/>
        <v/>
      </c>
      <c r="S36" s="117" t="str">
        <f t="shared" si="21"/>
        <v/>
      </c>
      <c r="T36" s="115" t="str">
        <f t="shared" si="38"/>
        <v/>
      </c>
      <c r="U36" s="115" t="str">
        <f t="shared" si="39"/>
        <v/>
      </c>
      <c r="V36" s="116" t="str">
        <f t="shared" si="40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3"/>
        <v/>
      </c>
      <c r="N37" s="116" t="str">
        <f t="shared" si="34"/>
        <v/>
      </c>
      <c r="O37" s="117" t="str">
        <f t="shared" si="19"/>
        <v/>
      </c>
      <c r="P37" s="115" t="str">
        <f t="shared" si="35"/>
        <v/>
      </c>
      <c r="Q37" s="115" t="str">
        <f t="shared" si="36"/>
        <v/>
      </c>
      <c r="R37" s="116" t="str">
        <f t="shared" si="37"/>
        <v/>
      </c>
      <c r="S37" s="117" t="str">
        <f t="shared" si="21"/>
        <v/>
      </c>
      <c r="T37" s="115" t="str">
        <f t="shared" si="38"/>
        <v/>
      </c>
      <c r="U37" s="115" t="str">
        <f t="shared" si="39"/>
        <v/>
      </c>
      <c r="V37" s="116" t="str">
        <f t="shared" si="40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3"/>
        <v/>
      </c>
      <c r="N38" s="116" t="str">
        <f t="shared" si="34"/>
        <v/>
      </c>
      <c r="O38" s="117" t="str">
        <f t="shared" si="19"/>
        <v/>
      </c>
      <c r="P38" s="115" t="str">
        <f t="shared" si="35"/>
        <v/>
      </c>
      <c r="Q38" s="115" t="str">
        <f t="shared" si="36"/>
        <v/>
      </c>
      <c r="R38" s="116" t="str">
        <f t="shared" si="37"/>
        <v/>
      </c>
      <c r="S38" s="117" t="str">
        <f t="shared" si="21"/>
        <v/>
      </c>
      <c r="T38" s="115" t="str">
        <f t="shared" si="38"/>
        <v/>
      </c>
      <c r="U38" s="115" t="str">
        <f t="shared" si="39"/>
        <v/>
      </c>
      <c r="V38" s="116" t="str">
        <f t="shared" si="40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3"/>
        <v/>
      </c>
      <c r="N39" s="116" t="str">
        <f t="shared" si="34"/>
        <v/>
      </c>
      <c r="O39" s="117" t="str">
        <f t="shared" si="19"/>
        <v/>
      </c>
      <c r="P39" s="115" t="str">
        <f t="shared" si="35"/>
        <v/>
      </c>
      <c r="Q39" s="115" t="str">
        <f t="shared" si="36"/>
        <v/>
      </c>
      <c r="R39" s="116" t="str">
        <f t="shared" si="37"/>
        <v/>
      </c>
      <c r="S39" s="117" t="str">
        <f t="shared" si="21"/>
        <v/>
      </c>
      <c r="T39" s="115" t="str">
        <f t="shared" si="38"/>
        <v/>
      </c>
      <c r="U39" s="115" t="str">
        <f t="shared" si="39"/>
        <v/>
      </c>
      <c r="V39" s="116" t="str">
        <f t="shared" si="40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3"/>
        <v/>
      </c>
      <c r="N40" s="116" t="str">
        <f t="shared" si="34"/>
        <v/>
      </c>
      <c r="O40" s="117" t="str">
        <f t="shared" si="19"/>
        <v/>
      </c>
      <c r="P40" s="115" t="str">
        <f t="shared" si="35"/>
        <v/>
      </c>
      <c r="Q40" s="115" t="str">
        <f t="shared" si="36"/>
        <v/>
      </c>
      <c r="R40" s="116" t="str">
        <f t="shared" si="37"/>
        <v/>
      </c>
      <c r="S40" s="117" t="str">
        <f t="shared" si="21"/>
        <v/>
      </c>
      <c r="T40" s="115" t="str">
        <f t="shared" si="38"/>
        <v/>
      </c>
      <c r="U40" s="115" t="str">
        <f t="shared" si="39"/>
        <v/>
      </c>
      <c r="V40" s="116" t="str">
        <f t="shared" si="40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3"/>
        <v/>
      </c>
      <c r="N41" s="116" t="str">
        <f t="shared" si="34"/>
        <v/>
      </c>
      <c r="O41" s="117" t="str">
        <f t="shared" si="19"/>
        <v/>
      </c>
      <c r="P41" s="115" t="str">
        <f t="shared" si="35"/>
        <v/>
      </c>
      <c r="Q41" s="115" t="str">
        <f t="shared" si="36"/>
        <v/>
      </c>
      <c r="R41" s="116" t="str">
        <f t="shared" si="37"/>
        <v/>
      </c>
      <c r="S41" s="117" t="str">
        <f t="shared" si="21"/>
        <v/>
      </c>
      <c r="T41" s="115" t="str">
        <f t="shared" si="38"/>
        <v/>
      </c>
      <c r="U41" s="115" t="str">
        <f t="shared" si="39"/>
        <v/>
      </c>
      <c r="V41" s="116" t="str">
        <f t="shared" si="40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3"/>
        <v/>
      </c>
      <c r="N42" s="116" t="str">
        <f t="shared" si="34"/>
        <v/>
      </c>
      <c r="O42" s="117" t="str">
        <f t="shared" si="19"/>
        <v/>
      </c>
      <c r="P42" s="115" t="str">
        <f t="shared" si="35"/>
        <v/>
      </c>
      <c r="Q42" s="115" t="str">
        <f t="shared" si="36"/>
        <v/>
      </c>
      <c r="R42" s="116" t="str">
        <f t="shared" si="37"/>
        <v/>
      </c>
      <c r="S42" s="117" t="str">
        <f t="shared" si="21"/>
        <v/>
      </c>
      <c r="T42" s="115" t="str">
        <f t="shared" si="38"/>
        <v/>
      </c>
      <c r="U42" s="115" t="str">
        <f t="shared" si="39"/>
        <v/>
      </c>
      <c r="V42" s="116" t="str">
        <f t="shared" si="40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3"/>
        <v/>
      </c>
      <c r="N43" s="116" t="str">
        <f t="shared" si="34"/>
        <v/>
      </c>
      <c r="O43" s="117" t="str">
        <f t="shared" si="19"/>
        <v/>
      </c>
      <c r="P43" s="115" t="str">
        <f t="shared" si="35"/>
        <v/>
      </c>
      <c r="Q43" s="115" t="str">
        <f t="shared" si="36"/>
        <v/>
      </c>
      <c r="R43" s="116" t="str">
        <f t="shared" si="37"/>
        <v/>
      </c>
      <c r="S43" s="117" t="str">
        <f t="shared" si="21"/>
        <v/>
      </c>
      <c r="T43" s="115" t="str">
        <f t="shared" si="38"/>
        <v/>
      </c>
      <c r="U43" s="115" t="str">
        <f t="shared" si="39"/>
        <v/>
      </c>
      <c r="V43" s="116" t="str">
        <f t="shared" si="40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3"/>
        <v/>
      </c>
      <c r="N44" s="116" t="str">
        <f t="shared" si="34"/>
        <v/>
      </c>
      <c r="O44" s="117" t="str">
        <f t="shared" si="19"/>
        <v/>
      </c>
      <c r="P44" s="115" t="str">
        <f t="shared" si="35"/>
        <v/>
      </c>
      <c r="Q44" s="115" t="str">
        <f t="shared" si="36"/>
        <v/>
      </c>
      <c r="R44" s="116" t="str">
        <f t="shared" si="37"/>
        <v/>
      </c>
      <c r="S44" s="117" t="str">
        <f t="shared" si="21"/>
        <v/>
      </c>
      <c r="T44" s="115" t="str">
        <f t="shared" si="38"/>
        <v/>
      </c>
      <c r="U44" s="115" t="str">
        <f t="shared" si="39"/>
        <v/>
      </c>
      <c r="V44" s="116" t="str">
        <f t="shared" si="40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3"/>
        <v/>
      </c>
      <c r="N45" s="116" t="str">
        <f t="shared" si="34"/>
        <v/>
      </c>
      <c r="O45" s="117" t="str">
        <f t="shared" si="19"/>
        <v/>
      </c>
      <c r="P45" s="115" t="str">
        <f t="shared" si="35"/>
        <v/>
      </c>
      <c r="Q45" s="115" t="str">
        <f t="shared" si="36"/>
        <v/>
      </c>
      <c r="R45" s="116" t="str">
        <f t="shared" si="37"/>
        <v/>
      </c>
      <c r="S45" s="117" t="str">
        <f t="shared" si="21"/>
        <v/>
      </c>
      <c r="T45" s="115" t="str">
        <f t="shared" si="38"/>
        <v/>
      </c>
      <c r="U45" s="115" t="str">
        <f t="shared" si="39"/>
        <v/>
      </c>
      <c r="V45" s="116" t="str">
        <f t="shared" si="40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3"/>
        <v/>
      </c>
      <c r="N46" s="116" t="str">
        <f t="shared" si="34"/>
        <v/>
      </c>
      <c r="O46" s="117" t="str">
        <f t="shared" si="19"/>
        <v/>
      </c>
      <c r="P46" s="115" t="str">
        <f t="shared" si="35"/>
        <v/>
      </c>
      <c r="Q46" s="115" t="str">
        <f t="shared" si="36"/>
        <v/>
      </c>
      <c r="R46" s="116" t="str">
        <f t="shared" si="37"/>
        <v/>
      </c>
      <c r="S46" s="117" t="str">
        <f t="shared" si="21"/>
        <v/>
      </c>
      <c r="T46" s="115" t="str">
        <f t="shared" si="38"/>
        <v/>
      </c>
      <c r="U46" s="115" t="str">
        <f t="shared" si="39"/>
        <v/>
      </c>
      <c r="V46" s="116" t="str">
        <f t="shared" si="40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3"/>
        <v/>
      </c>
      <c r="N47" s="116" t="str">
        <f t="shared" si="34"/>
        <v/>
      </c>
      <c r="O47" s="117" t="str">
        <f t="shared" si="19"/>
        <v/>
      </c>
      <c r="P47" s="115" t="str">
        <f t="shared" si="35"/>
        <v/>
      </c>
      <c r="Q47" s="115" t="str">
        <f t="shared" si="36"/>
        <v/>
      </c>
      <c r="R47" s="116" t="str">
        <f t="shared" si="37"/>
        <v/>
      </c>
      <c r="S47" s="117" t="str">
        <f t="shared" si="21"/>
        <v/>
      </c>
      <c r="T47" s="115" t="str">
        <f t="shared" si="38"/>
        <v/>
      </c>
      <c r="U47" s="115" t="str">
        <f t="shared" si="39"/>
        <v/>
      </c>
      <c r="V47" s="116" t="str">
        <f t="shared" si="40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3"/>
        <v/>
      </c>
      <c r="N48" s="116" t="str">
        <f t="shared" si="34"/>
        <v/>
      </c>
      <c r="O48" s="117" t="str">
        <f t="shared" si="19"/>
        <v/>
      </c>
      <c r="P48" s="115" t="str">
        <f t="shared" si="35"/>
        <v/>
      </c>
      <c r="Q48" s="115" t="str">
        <f t="shared" si="36"/>
        <v/>
      </c>
      <c r="R48" s="116" t="str">
        <f t="shared" si="37"/>
        <v/>
      </c>
      <c r="S48" s="117" t="str">
        <f t="shared" si="21"/>
        <v/>
      </c>
      <c r="T48" s="115" t="str">
        <f t="shared" si="38"/>
        <v/>
      </c>
      <c r="U48" s="115" t="str">
        <f t="shared" si="39"/>
        <v/>
      </c>
      <c r="V48" s="116" t="str">
        <f t="shared" si="40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ref="L49:L80" si="41">IF(D49="","",D49)</f>
        <v/>
      </c>
      <c r="M49" s="115" t="str">
        <f t="shared" ref="M49:M80" si="42">IF(E49="","",E49)</f>
        <v/>
      </c>
      <c r="N49" s="116" t="str">
        <f t="shared" ref="N49:N80" si="43">IF(F49="","",F49)</f>
        <v/>
      </c>
      <c r="O49" s="117" t="str">
        <f t="shared" si="19"/>
        <v/>
      </c>
      <c r="P49" s="115" t="str">
        <f t="shared" ref="P49:P80" si="44">IF(H49="","",H49)</f>
        <v/>
      </c>
      <c r="Q49" s="115" t="str">
        <f t="shared" ref="Q49:Q80" si="45">IF(I49="","",I49)</f>
        <v/>
      </c>
      <c r="R49" s="116" t="str">
        <f t="shared" ref="R49:R80" si="46">IF(J49="","",J49)</f>
        <v/>
      </c>
      <c r="S49" s="117" t="str">
        <f t="shared" si="21"/>
        <v/>
      </c>
      <c r="T49" s="115" t="str">
        <f t="shared" si="38"/>
        <v/>
      </c>
      <c r="U49" s="115" t="str">
        <f t="shared" si="39"/>
        <v/>
      </c>
      <c r="V49" s="116" t="str">
        <f t="shared" si="40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41"/>
        <v/>
      </c>
      <c r="M50" s="115" t="str">
        <f t="shared" si="42"/>
        <v/>
      </c>
      <c r="N50" s="116" t="str">
        <f t="shared" si="43"/>
        <v/>
      </c>
      <c r="O50" s="117" t="str">
        <f t="shared" si="19"/>
        <v/>
      </c>
      <c r="P50" s="115" t="str">
        <f t="shared" si="44"/>
        <v/>
      </c>
      <c r="Q50" s="115" t="str">
        <f t="shared" si="45"/>
        <v/>
      </c>
      <c r="R50" s="116" t="str">
        <f t="shared" si="46"/>
        <v/>
      </c>
      <c r="S50" s="117" t="str">
        <f t="shared" si="21"/>
        <v/>
      </c>
      <c r="T50" s="115" t="str">
        <f t="shared" ref="T50:T81" si="47">IF(P50="","",P50)</f>
        <v/>
      </c>
      <c r="U50" s="115" t="str">
        <f t="shared" ref="U50:U81" si="48">IF(Q50="","",Q50)</f>
        <v/>
      </c>
      <c r="V50" s="116" t="str">
        <f t="shared" ref="V50:V81" si="49">IF(R50="","",R50)</f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41"/>
        <v/>
      </c>
      <c r="M51" s="115" t="str">
        <f t="shared" si="42"/>
        <v/>
      </c>
      <c r="N51" s="116" t="str">
        <f t="shared" si="43"/>
        <v/>
      </c>
      <c r="O51" s="117" t="str">
        <f t="shared" si="19"/>
        <v/>
      </c>
      <c r="P51" s="115" t="str">
        <f t="shared" si="44"/>
        <v/>
      </c>
      <c r="Q51" s="115" t="str">
        <f t="shared" si="45"/>
        <v/>
      </c>
      <c r="R51" s="116" t="str">
        <f t="shared" si="46"/>
        <v/>
      </c>
      <c r="S51" s="117" t="str">
        <f t="shared" si="21"/>
        <v/>
      </c>
      <c r="T51" s="115" t="str">
        <f t="shared" si="47"/>
        <v/>
      </c>
      <c r="U51" s="115" t="str">
        <f t="shared" si="48"/>
        <v/>
      </c>
      <c r="V51" s="116" t="str">
        <f t="shared" si="49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41"/>
        <v/>
      </c>
      <c r="M52" s="115" t="str">
        <f t="shared" si="42"/>
        <v/>
      </c>
      <c r="N52" s="116" t="str">
        <f t="shared" si="43"/>
        <v/>
      </c>
      <c r="O52" s="117" t="str">
        <f t="shared" si="19"/>
        <v/>
      </c>
      <c r="P52" s="115" t="str">
        <f t="shared" si="44"/>
        <v/>
      </c>
      <c r="Q52" s="115" t="str">
        <f t="shared" si="45"/>
        <v/>
      </c>
      <c r="R52" s="116" t="str">
        <f t="shared" si="46"/>
        <v/>
      </c>
      <c r="S52" s="117" t="str">
        <f t="shared" si="21"/>
        <v/>
      </c>
      <c r="T52" s="115" t="str">
        <f t="shared" si="47"/>
        <v/>
      </c>
      <c r="U52" s="115" t="str">
        <f t="shared" si="48"/>
        <v/>
      </c>
      <c r="V52" s="116" t="str">
        <f t="shared" si="49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41"/>
        <v/>
      </c>
      <c r="M53" s="115" t="str">
        <f t="shared" si="42"/>
        <v/>
      </c>
      <c r="N53" s="116" t="str">
        <f t="shared" si="43"/>
        <v/>
      </c>
      <c r="O53" s="117" t="str">
        <f t="shared" si="19"/>
        <v/>
      </c>
      <c r="P53" s="115" t="str">
        <f t="shared" si="44"/>
        <v/>
      </c>
      <c r="Q53" s="115" t="str">
        <f t="shared" si="45"/>
        <v/>
      </c>
      <c r="R53" s="116" t="str">
        <f t="shared" si="46"/>
        <v/>
      </c>
      <c r="S53" s="117" t="str">
        <f t="shared" si="21"/>
        <v/>
      </c>
      <c r="T53" s="115" t="str">
        <f t="shared" si="47"/>
        <v/>
      </c>
      <c r="U53" s="115" t="str">
        <f t="shared" si="48"/>
        <v/>
      </c>
      <c r="V53" s="116" t="str">
        <f t="shared" si="49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41"/>
        <v/>
      </c>
      <c r="M54" s="115" t="str">
        <f t="shared" si="42"/>
        <v/>
      </c>
      <c r="N54" s="116" t="str">
        <f t="shared" si="43"/>
        <v/>
      </c>
      <c r="O54" s="117" t="str">
        <f t="shared" si="19"/>
        <v/>
      </c>
      <c r="P54" s="115" t="str">
        <f t="shared" si="44"/>
        <v/>
      </c>
      <c r="Q54" s="115" t="str">
        <f t="shared" si="45"/>
        <v/>
      </c>
      <c r="R54" s="116" t="str">
        <f t="shared" si="46"/>
        <v/>
      </c>
      <c r="S54" s="117" t="str">
        <f t="shared" si="21"/>
        <v/>
      </c>
      <c r="T54" s="115" t="str">
        <f t="shared" si="47"/>
        <v/>
      </c>
      <c r="U54" s="115" t="str">
        <f t="shared" si="48"/>
        <v/>
      </c>
      <c r="V54" s="116" t="str">
        <f t="shared" si="49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41"/>
        <v/>
      </c>
      <c r="M55" s="115" t="str">
        <f t="shared" si="42"/>
        <v/>
      </c>
      <c r="N55" s="116" t="str">
        <f t="shared" si="43"/>
        <v/>
      </c>
      <c r="O55" s="117" t="str">
        <f t="shared" si="19"/>
        <v/>
      </c>
      <c r="P55" s="115" t="str">
        <f t="shared" si="44"/>
        <v/>
      </c>
      <c r="Q55" s="115" t="str">
        <f t="shared" si="45"/>
        <v/>
      </c>
      <c r="R55" s="116" t="str">
        <f t="shared" si="46"/>
        <v/>
      </c>
      <c r="S55" s="117" t="str">
        <f t="shared" si="21"/>
        <v/>
      </c>
      <c r="T55" s="115" t="str">
        <f t="shared" si="47"/>
        <v/>
      </c>
      <c r="U55" s="115" t="str">
        <f t="shared" si="48"/>
        <v/>
      </c>
      <c r="V55" s="116" t="str">
        <f t="shared" si="49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41"/>
        <v/>
      </c>
      <c r="M56" s="115" t="str">
        <f t="shared" si="42"/>
        <v/>
      </c>
      <c r="N56" s="116" t="str">
        <f t="shared" si="43"/>
        <v/>
      </c>
      <c r="O56" s="117" t="str">
        <f t="shared" si="19"/>
        <v/>
      </c>
      <c r="P56" s="115" t="str">
        <f t="shared" si="44"/>
        <v/>
      </c>
      <c r="Q56" s="115" t="str">
        <f t="shared" si="45"/>
        <v/>
      </c>
      <c r="R56" s="116" t="str">
        <f t="shared" si="46"/>
        <v/>
      </c>
      <c r="S56" s="117" t="str">
        <f t="shared" si="21"/>
        <v/>
      </c>
      <c r="T56" s="115" t="str">
        <f t="shared" si="47"/>
        <v/>
      </c>
      <c r="U56" s="115" t="str">
        <f t="shared" si="48"/>
        <v/>
      </c>
      <c r="V56" s="116" t="str">
        <f t="shared" si="49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41"/>
        <v/>
      </c>
      <c r="M57" s="115" t="str">
        <f t="shared" si="42"/>
        <v/>
      </c>
      <c r="N57" s="116" t="str">
        <f t="shared" si="43"/>
        <v/>
      </c>
      <c r="O57" s="117" t="str">
        <f t="shared" si="19"/>
        <v/>
      </c>
      <c r="P57" s="115" t="str">
        <f t="shared" si="44"/>
        <v/>
      </c>
      <c r="Q57" s="115" t="str">
        <f t="shared" si="45"/>
        <v/>
      </c>
      <c r="R57" s="116" t="str">
        <f t="shared" si="46"/>
        <v/>
      </c>
      <c r="S57" s="117" t="str">
        <f t="shared" si="21"/>
        <v/>
      </c>
      <c r="T57" s="115" t="str">
        <f t="shared" si="47"/>
        <v/>
      </c>
      <c r="U57" s="115" t="str">
        <f t="shared" si="48"/>
        <v/>
      </c>
      <c r="V57" s="116" t="str">
        <f t="shared" si="49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41"/>
        <v/>
      </c>
      <c r="M58" s="115" t="str">
        <f t="shared" si="42"/>
        <v/>
      </c>
      <c r="N58" s="116" t="str">
        <f t="shared" si="43"/>
        <v/>
      </c>
      <c r="O58" s="117" t="str">
        <f t="shared" si="19"/>
        <v/>
      </c>
      <c r="P58" s="115" t="str">
        <f t="shared" si="44"/>
        <v/>
      </c>
      <c r="Q58" s="115" t="str">
        <f t="shared" si="45"/>
        <v/>
      </c>
      <c r="R58" s="116" t="str">
        <f t="shared" si="46"/>
        <v/>
      </c>
      <c r="S58" s="117" t="str">
        <f t="shared" si="21"/>
        <v/>
      </c>
      <c r="T58" s="115" t="str">
        <f t="shared" si="47"/>
        <v/>
      </c>
      <c r="U58" s="115" t="str">
        <f t="shared" si="48"/>
        <v/>
      </c>
      <c r="V58" s="116" t="str">
        <f t="shared" si="49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si="41"/>
        <v/>
      </c>
      <c r="M59" s="115" t="str">
        <f t="shared" si="42"/>
        <v/>
      </c>
      <c r="N59" s="116" t="str">
        <f t="shared" si="43"/>
        <v/>
      </c>
      <c r="O59" s="117" t="str">
        <f t="shared" si="19"/>
        <v/>
      </c>
      <c r="P59" s="115" t="str">
        <f t="shared" si="44"/>
        <v/>
      </c>
      <c r="Q59" s="115" t="str">
        <f t="shared" si="45"/>
        <v/>
      </c>
      <c r="R59" s="116" t="str">
        <f t="shared" si="46"/>
        <v/>
      </c>
      <c r="S59" s="117" t="str">
        <f t="shared" si="21"/>
        <v/>
      </c>
      <c r="T59" s="115" t="str">
        <f t="shared" si="47"/>
        <v/>
      </c>
      <c r="U59" s="115" t="str">
        <f t="shared" si="48"/>
        <v/>
      </c>
      <c r="V59" s="116" t="str">
        <f t="shared" si="49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41"/>
        <v/>
      </c>
      <c r="M60" s="115" t="str">
        <f t="shared" si="42"/>
        <v/>
      </c>
      <c r="N60" s="116" t="str">
        <f t="shared" si="43"/>
        <v/>
      </c>
      <c r="O60" s="117" t="str">
        <f t="shared" si="19"/>
        <v/>
      </c>
      <c r="P60" s="115" t="str">
        <f t="shared" si="44"/>
        <v/>
      </c>
      <c r="Q60" s="115" t="str">
        <f t="shared" si="45"/>
        <v/>
      </c>
      <c r="R60" s="116" t="str">
        <f t="shared" si="46"/>
        <v/>
      </c>
      <c r="S60" s="117" t="str">
        <f t="shared" si="21"/>
        <v/>
      </c>
      <c r="T60" s="115" t="str">
        <f t="shared" si="47"/>
        <v/>
      </c>
      <c r="U60" s="115" t="str">
        <f t="shared" si="48"/>
        <v/>
      </c>
      <c r="V60" s="116" t="str">
        <f t="shared" si="49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41"/>
        <v/>
      </c>
      <c r="M61" s="115" t="str">
        <f t="shared" si="42"/>
        <v/>
      </c>
      <c r="N61" s="116" t="str">
        <f t="shared" si="43"/>
        <v/>
      </c>
      <c r="O61" s="117" t="str">
        <f t="shared" si="19"/>
        <v/>
      </c>
      <c r="P61" s="115" t="str">
        <f t="shared" si="44"/>
        <v/>
      </c>
      <c r="Q61" s="115" t="str">
        <f t="shared" si="45"/>
        <v/>
      </c>
      <c r="R61" s="116" t="str">
        <f t="shared" si="46"/>
        <v/>
      </c>
      <c r="S61" s="117" t="str">
        <f t="shared" si="21"/>
        <v/>
      </c>
      <c r="T61" s="115" t="str">
        <f t="shared" si="47"/>
        <v/>
      </c>
      <c r="U61" s="115" t="str">
        <f t="shared" si="48"/>
        <v/>
      </c>
      <c r="V61" s="116" t="str">
        <f t="shared" si="49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41"/>
        <v/>
      </c>
      <c r="M62" s="115" t="str">
        <f t="shared" si="42"/>
        <v/>
      </c>
      <c r="N62" s="116" t="str">
        <f t="shared" si="43"/>
        <v/>
      </c>
      <c r="O62" s="117" t="str">
        <f t="shared" si="19"/>
        <v/>
      </c>
      <c r="P62" s="115" t="str">
        <f t="shared" si="44"/>
        <v/>
      </c>
      <c r="Q62" s="115" t="str">
        <f t="shared" si="45"/>
        <v/>
      </c>
      <c r="R62" s="116" t="str">
        <f t="shared" si="46"/>
        <v/>
      </c>
      <c r="S62" s="117" t="str">
        <f t="shared" si="21"/>
        <v/>
      </c>
      <c r="T62" s="115" t="str">
        <f t="shared" si="47"/>
        <v/>
      </c>
      <c r="U62" s="115" t="str">
        <f t="shared" si="48"/>
        <v/>
      </c>
      <c r="V62" s="116" t="str">
        <f t="shared" si="49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41"/>
        <v/>
      </c>
      <c r="M63" s="115" t="str">
        <f t="shared" si="42"/>
        <v/>
      </c>
      <c r="N63" s="116" t="str">
        <f t="shared" si="43"/>
        <v/>
      </c>
      <c r="O63" s="117" t="str">
        <f t="shared" si="19"/>
        <v/>
      </c>
      <c r="P63" s="115" t="str">
        <f t="shared" si="44"/>
        <v/>
      </c>
      <c r="Q63" s="115" t="str">
        <f t="shared" si="45"/>
        <v/>
      </c>
      <c r="R63" s="116" t="str">
        <f t="shared" si="46"/>
        <v/>
      </c>
      <c r="S63" s="117" t="str">
        <f t="shared" si="21"/>
        <v/>
      </c>
      <c r="T63" s="115" t="str">
        <f t="shared" si="47"/>
        <v/>
      </c>
      <c r="U63" s="115" t="str">
        <f t="shared" si="48"/>
        <v/>
      </c>
      <c r="V63" s="116" t="str">
        <f t="shared" si="49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41"/>
        <v/>
      </c>
      <c r="M64" s="115" t="str">
        <f t="shared" si="42"/>
        <v/>
      </c>
      <c r="N64" s="116" t="str">
        <f t="shared" si="43"/>
        <v/>
      </c>
      <c r="O64" s="117" t="str">
        <f t="shared" si="19"/>
        <v/>
      </c>
      <c r="P64" s="115" t="str">
        <f t="shared" si="44"/>
        <v/>
      </c>
      <c r="Q64" s="115" t="str">
        <f t="shared" si="45"/>
        <v/>
      </c>
      <c r="R64" s="116" t="str">
        <f t="shared" si="46"/>
        <v/>
      </c>
      <c r="S64" s="117" t="str">
        <f t="shared" si="21"/>
        <v/>
      </c>
      <c r="T64" s="115" t="str">
        <f t="shared" si="47"/>
        <v/>
      </c>
      <c r="U64" s="115" t="str">
        <f t="shared" si="48"/>
        <v/>
      </c>
      <c r="V64" s="116" t="str">
        <f t="shared" si="49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41"/>
        <v/>
      </c>
      <c r="M65" s="115" t="str">
        <f t="shared" si="42"/>
        <v/>
      </c>
      <c r="N65" s="116" t="str">
        <f t="shared" si="43"/>
        <v/>
      </c>
      <c r="O65" s="117" t="str">
        <f t="shared" si="19"/>
        <v/>
      </c>
      <c r="P65" s="115" t="str">
        <f t="shared" si="44"/>
        <v/>
      </c>
      <c r="Q65" s="115" t="str">
        <f t="shared" si="45"/>
        <v/>
      </c>
      <c r="R65" s="116" t="str">
        <f t="shared" si="46"/>
        <v/>
      </c>
      <c r="S65" s="117" t="str">
        <f t="shared" si="21"/>
        <v/>
      </c>
      <c r="T65" s="115" t="str">
        <f t="shared" si="47"/>
        <v/>
      </c>
      <c r="U65" s="115" t="str">
        <f t="shared" si="48"/>
        <v/>
      </c>
      <c r="V65" s="116" t="str">
        <f t="shared" si="49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41"/>
        <v/>
      </c>
      <c r="M66" s="115" t="str">
        <f t="shared" si="42"/>
        <v/>
      </c>
      <c r="N66" s="116" t="str">
        <f t="shared" si="43"/>
        <v/>
      </c>
      <c r="O66" s="117" t="str">
        <f t="shared" si="19"/>
        <v/>
      </c>
      <c r="P66" s="115" t="str">
        <f t="shared" si="44"/>
        <v/>
      </c>
      <c r="Q66" s="115" t="str">
        <f t="shared" si="45"/>
        <v/>
      </c>
      <c r="R66" s="116" t="str">
        <f t="shared" si="46"/>
        <v/>
      </c>
      <c r="S66" s="117" t="str">
        <f t="shared" si="21"/>
        <v/>
      </c>
      <c r="T66" s="115" t="str">
        <f t="shared" si="47"/>
        <v/>
      </c>
      <c r="U66" s="115" t="str">
        <f t="shared" si="48"/>
        <v/>
      </c>
      <c r="V66" s="116" t="str">
        <f t="shared" si="49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41"/>
        <v/>
      </c>
      <c r="M67" s="115" t="str">
        <f t="shared" si="42"/>
        <v/>
      </c>
      <c r="N67" s="116" t="str">
        <f t="shared" si="43"/>
        <v/>
      </c>
      <c r="O67" s="117" t="str">
        <f t="shared" si="19"/>
        <v/>
      </c>
      <c r="P67" s="115" t="str">
        <f t="shared" si="44"/>
        <v/>
      </c>
      <c r="Q67" s="115" t="str">
        <f t="shared" si="45"/>
        <v/>
      </c>
      <c r="R67" s="116" t="str">
        <f t="shared" si="46"/>
        <v/>
      </c>
      <c r="S67" s="117" t="str">
        <f t="shared" si="21"/>
        <v/>
      </c>
      <c r="T67" s="115" t="str">
        <f t="shared" si="47"/>
        <v/>
      </c>
      <c r="U67" s="115" t="str">
        <f t="shared" si="48"/>
        <v/>
      </c>
      <c r="V67" s="116" t="str">
        <f t="shared" si="49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41"/>
        <v/>
      </c>
      <c r="M68" s="115" t="str">
        <f t="shared" si="42"/>
        <v/>
      </c>
      <c r="N68" s="116" t="str">
        <f t="shared" si="43"/>
        <v/>
      </c>
      <c r="O68" s="117" t="str">
        <f t="shared" si="19"/>
        <v/>
      </c>
      <c r="P68" s="115" t="str">
        <f t="shared" si="44"/>
        <v/>
      </c>
      <c r="Q68" s="115" t="str">
        <f t="shared" si="45"/>
        <v/>
      </c>
      <c r="R68" s="116" t="str">
        <f t="shared" si="46"/>
        <v/>
      </c>
      <c r="S68" s="117" t="str">
        <f t="shared" si="21"/>
        <v/>
      </c>
      <c r="T68" s="115" t="str">
        <f t="shared" si="47"/>
        <v/>
      </c>
      <c r="U68" s="115" t="str">
        <f t="shared" si="48"/>
        <v/>
      </c>
      <c r="V68" s="116" t="str">
        <f t="shared" si="49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41"/>
        <v/>
      </c>
      <c r="M69" s="115" t="str">
        <f t="shared" si="42"/>
        <v/>
      </c>
      <c r="N69" s="116" t="str">
        <f t="shared" si="43"/>
        <v/>
      </c>
      <c r="O69" s="117" t="str">
        <f t="shared" si="19"/>
        <v/>
      </c>
      <c r="P69" s="115" t="str">
        <f t="shared" si="44"/>
        <v/>
      </c>
      <c r="Q69" s="115" t="str">
        <f t="shared" si="45"/>
        <v/>
      </c>
      <c r="R69" s="116" t="str">
        <f t="shared" si="46"/>
        <v/>
      </c>
      <c r="S69" s="117" t="str">
        <f t="shared" si="21"/>
        <v/>
      </c>
      <c r="T69" s="115" t="str">
        <f t="shared" si="47"/>
        <v/>
      </c>
      <c r="U69" s="115" t="str">
        <f t="shared" si="48"/>
        <v/>
      </c>
      <c r="V69" s="116" t="str">
        <f t="shared" si="49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41"/>
        <v/>
      </c>
      <c r="M70" s="115" t="str">
        <f t="shared" si="42"/>
        <v/>
      </c>
      <c r="N70" s="116" t="str">
        <f t="shared" si="43"/>
        <v/>
      </c>
      <c r="O70" s="117" t="str">
        <f t="shared" si="19"/>
        <v/>
      </c>
      <c r="P70" s="115" t="str">
        <f t="shared" si="44"/>
        <v/>
      </c>
      <c r="Q70" s="115" t="str">
        <f t="shared" si="45"/>
        <v/>
      </c>
      <c r="R70" s="116" t="str">
        <f t="shared" si="46"/>
        <v/>
      </c>
      <c r="S70" s="117" t="str">
        <f t="shared" si="21"/>
        <v/>
      </c>
      <c r="T70" s="115" t="str">
        <f t="shared" si="47"/>
        <v/>
      </c>
      <c r="U70" s="115" t="str">
        <f t="shared" si="48"/>
        <v/>
      </c>
      <c r="V70" s="116" t="str">
        <f t="shared" si="49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41"/>
        <v/>
      </c>
      <c r="M71" s="115" t="str">
        <f t="shared" si="42"/>
        <v/>
      </c>
      <c r="N71" s="116" t="str">
        <f t="shared" si="43"/>
        <v/>
      </c>
      <c r="O71" s="117" t="str">
        <f t="shared" si="19"/>
        <v/>
      </c>
      <c r="P71" s="115" t="str">
        <f t="shared" si="44"/>
        <v/>
      </c>
      <c r="Q71" s="115" t="str">
        <f t="shared" si="45"/>
        <v/>
      </c>
      <c r="R71" s="116" t="str">
        <f t="shared" si="46"/>
        <v/>
      </c>
      <c r="S71" s="117" t="str">
        <f t="shared" si="21"/>
        <v/>
      </c>
      <c r="T71" s="115" t="str">
        <f t="shared" si="47"/>
        <v/>
      </c>
      <c r="U71" s="115" t="str">
        <f t="shared" si="48"/>
        <v/>
      </c>
      <c r="V71" s="116" t="str">
        <f t="shared" si="49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41"/>
        <v/>
      </c>
      <c r="M72" s="115" t="str">
        <f t="shared" si="42"/>
        <v/>
      </c>
      <c r="N72" s="116" t="str">
        <f t="shared" si="43"/>
        <v/>
      </c>
      <c r="O72" s="117" t="str">
        <f t="shared" si="19"/>
        <v/>
      </c>
      <c r="P72" s="115" t="str">
        <f t="shared" si="44"/>
        <v/>
      </c>
      <c r="Q72" s="115" t="str">
        <f t="shared" si="45"/>
        <v/>
      </c>
      <c r="R72" s="116" t="str">
        <f t="shared" si="46"/>
        <v/>
      </c>
      <c r="S72" s="117" t="str">
        <f t="shared" si="21"/>
        <v/>
      </c>
      <c r="T72" s="115" t="str">
        <f t="shared" si="47"/>
        <v/>
      </c>
      <c r="U72" s="115" t="str">
        <f t="shared" si="48"/>
        <v/>
      </c>
      <c r="V72" s="116" t="str">
        <f t="shared" si="49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41"/>
        <v/>
      </c>
      <c r="M73" s="115" t="str">
        <f t="shared" si="42"/>
        <v/>
      </c>
      <c r="N73" s="116" t="str">
        <f t="shared" si="43"/>
        <v/>
      </c>
      <c r="O73" s="117" t="str">
        <f t="shared" si="19"/>
        <v/>
      </c>
      <c r="P73" s="115" t="str">
        <f t="shared" si="44"/>
        <v/>
      </c>
      <c r="Q73" s="115" t="str">
        <f t="shared" si="45"/>
        <v/>
      </c>
      <c r="R73" s="116" t="str">
        <f t="shared" si="46"/>
        <v/>
      </c>
      <c r="S73" s="117" t="str">
        <f t="shared" si="21"/>
        <v/>
      </c>
      <c r="T73" s="115" t="str">
        <f t="shared" si="47"/>
        <v/>
      </c>
      <c r="U73" s="115" t="str">
        <f t="shared" si="48"/>
        <v/>
      </c>
      <c r="V73" s="116" t="str">
        <f t="shared" si="49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41"/>
        <v/>
      </c>
      <c r="M74" s="115" t="str">
        <f t="shared" si="42"/>
        <v/>
      </c>
      <c r="N74" s="116" t="str">
        <f t="shared" si="43"/>
        <v/>
      </c>
      <c r="O74" s="117" t="str">
        <f t="shared" si="19"/>
        <v/>
      </c>
      <c r="P74" s="115" t="str">
        <f t="shared" si="44"/>
        <v/>
      </c>
      <c r="Q74" s="115" t="str">
        <f t="shared" si="45"/>
        <v/>
      </c>
      <c r="R74" s="116" t="str">
        <f t="shared" si="46"/>
        <v/>
      </c>
      <c r="S74" s="117" t="str">
        <f t="shared" si="21"/>
        <v/>
      </c>
      <c r="T74" s="115" t="str">
        <f t="shared" si="47"/>
        <v/>
      </c>
      <c r="U74" s="115" t="str">
        <f t="shared" si="48"/>
        <v/>
      </c>
      <c r="V74" s="116" t="str">
        <f t="shared" si="49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41"/>
        <v/>
      </c>
      <c r="M75" s="115" t="str">
        <f t="shared" si="42"/>
        <v/>
      </c>
      <c r="N75" s="116" t="str">
        <f t="shared" si="43"/>
        <v/>
      </c>
      <c r="O75" s="117" t="str">
        <f t="shared" si="19"/>
        <v/>
      </c>
      <c r="P75" s="115" t="str">
        <f t="shared" si="44"/>
        <v/>
      </c>
      <c r="Q75" s="115" t="str">
        <f t="shared" si="45"/>
        <v/>
      </c>
      <c r="R75" s="116" t="str">
        <f t="shared" si="46"/>
        <v/>
      </c>
      <c r="S75" s="117" t="str">
        <f t="shared" si="21"/>
        <v/>
      </c>
      <c r="T75" s="115" t="str">
        <f t="shared" si="47"/>
        <v/>
      </c>
      <c r="U75" s="115" t="str">
        <f t="shared" si="48"/>
        <v/>
      </c>
      <c r="V75" s="116" t="str">
        <f t="shared" si="49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50">IF(SUM(D76:F76)=0,"",SUM(D76:F76))</f>
        <v/>
      </c>
      <c r="D76" s="115"/>
      <c r="E76" s="115"/>
      <c r="F76" s="116"/>
      <c r="G76" s="117" t="str">
        <f t="shared" ref="G76:G107" si="51">IF(SUM(H76:J76)=0,"",SUM(H76:J76))</f>
        <v/>
      </c>
      <c r="H76" s="115"/>
      <c r="I76" s="115"/>
      <c r="J76" s="116"/>
      <c r="K76" s="117" t="str">
        <f t="shared" ref="K76:K107" si="52">IF(SUM(L76:N76)=0,"",SUM(L76:N76))</f>
        <v/>
      </c>
      <c r="L76" s="115" t="str">
        <f t="shared" si="41"/>
        <v/>
      </c>
      <c r="M76" s="115" t="str">
        <f t="shared" si="42"/>
        <v/>
      </c>
      <c r="N76" s="116" t="str">
        <f t="shared" si="43"/>
        <v/>
      </c>
      <c r="O76" s="117" t="str">
        <f t="shared" ref="O76:O107" si="53">IF(SUM(P76:R76)=0,"",SUM(P76:R76))</f>
        <v/>
      </c>
      <c r="P76" s="115" t="str">
        <f t="shared" si="44"/>
        <v/>
      </c>
      <c r="Q76" s="115" t="str">
        <f t="shared" si="45"/>
        <v/>
      </c>
      <c r="R76" s="116" t="str">
        <f t="shared" si="46"/>
        <v/>
      </c>
      <c r="S76" s="117" t="str">
        <f t="shared" ref="S76:S107" si="54">IF(SUM(T76:V76)=0,"",SUM(T76:V76))</f>
        <v/>
      </c>
      <c r="T76" s="115" t="str">
        <f t="shared" si="47"/>
        <v/>
      </c>
      <c r="U76" s="115" t="str">
        <f t="shared" si="48"/>
        <v/>
      </c>
      <c r="V76" s="116" t="str">
        <f t="shared" si="49"/>
        <v/>
      </c>
      <c r="W76" s="223" t="str">
        <f t="shared" ref="W76:W107" si="55">IF($A76="","",SUM(X76:Z76))</f>
        <v/>
      </c>
      <c r="X76" s="224" t="str">
        <f t="shared" ref="X76:X107" si="56">IF(OR($A76="",ISERROR(L76-D76)),"",L76-D76)</f>
        <v/>
      </c>
      <c r="Y76" s="224" t="str">
        <f t="shared" ref="Y76:Y107" si="57">IF(OR($A76="",ISERROR(M76-E76)),"",M76-E76)</f>
        <v/>
      </c>
      <c r="Z76" s="225" t="str">
        <f t="shared" ref="Z76:Z107" si="58">IF(OR($A76="",ISERROR(N76-F76)),"",N76-F76)</f>
        <v/>
      </c>
      <c r="AA76" s="223" t="str">
        <f t="shared" ref="AA76:AA107" si="59">IF($A76="","",SUM(AB76:AD76))</f>
        <v/>
      </c>
      <c r="AB76" s="224" t="str">
        <f t="shared" ref="AB76:AB107" si="60">IF(OR($A76="",ISERROR(T76-P76)),"",T76-P76)</f>
        <v/>
      </c>
      <c r="AC76" s="224" t="str">
        <f t="shared" ref="AC76:AC107" si="61">IF(OR($A76="",ISERROR(U76-Q76)),"",U76-Q76)</f>
        <v/>
      </c>
      <c r="AD76" s="225" t="str">
        <f t="shared" ref="AD76:AD107" si="62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50"/>
        <v/>
      </c>
      <c r="D77" s="115"/>
      <c r="E77" s="115"/>
      <c r="F77" s="116"/>
      <c r="G77" s="117" t="str">
        <f t="shared" si="51"/>
        <v/>
      </c>
      <c r="H77" s="115"/>
      <c r="I77" s="115"/>
      <c r="J77" s="116"/>
      <c r="K77" s="117" t="str">
        <f t="shared" si="52"/>
        <v/>
      </c>
      <c r="L77" s="115" t="str">
        <f t="shared" si="41"/>
        <v/>
      </c>
      <c r="M77" s="115" t="str">
        <f t="shared" si="42"/>
        <v/>
      </c>
      <c r="N77" s="116" t="str">
        <f t="shared" si="43"/>
        <v/>
      </c>
      <c r="O77" s="117" t="str">
        <f t="shared" si="53"/>
        <v/>
      </c>
      <c r="P77" s="115" t="str">
        <f t="shared" si="44"/>
        <v/>
      </c>
      <c r="Q77" s="115" t="str">
        <f t="shared" si="45"/>
        <v/>
      </c>
      <c r="R77" s="116" t="str">
        <f t="shared" si="46"/>
        <v/>
      </c>
      <c r="S77" s="117" t="str">
        <f t="shared" si="54"/>
        <v/>
      </c>
      <c r="T77" s="115" t="str">
        <f t="shared" si="47"/>
        <v/>
      </c>
      <c r="U77" s="115" t="str">
        <f t="shared" si="48"/>
        <v/>
      </c>
      <c r="V77" s="116" t="str">
        <f t="shared" si="49"/>
        <v/>
      </c>
      <c r="W77" s="223" t="str">
        <f t="shared" si="55"/>
        <v/>
      </c>
      <c r="X77" s="224" t="str">
        <f t="shared" si="56"/>
        <v/>
      </c>
      <c r="Y77" s="224" t="str">
        <f t="shared" si="57"/>
        <v/>
      </c>
      <c r="Z77" s="225" t="str">
        <f t="shared" si="58"/>
        <v/>
      </c>
      <c r="AA77" s="223" t="str">
        <f t="shared" si="59"/>
        <v/>
      </c>
      <c r="AB77" s="224" t="str">
        <f t="shared" si="60"/>
        <v/>
      </c>
      <c r="AC77" s="224" t="str">
        <f t="shared" si="61"/>
        <v/>
      </c>
      <c r="AD77" s="225" t="str">
        <f t="shared" si="62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50"/>
        <v/>
      </c>
      <c r="D78" s="115"/>
      <c r="E78" s="115"/>
      <c r="F78" s="116"/>
      <c r="G78" s="117" t="str">
        <f t="shared" si="51"/>
        <v/>
      </c>
      <c r="H78" s="115"/>
      <c r="I78" s="115"/>
      <c r="J78" s="116"/>
      <c r="K78" s="117" t="str">
        <f t="shared" si="52"/>
        <v/>
      </c>
      <c r="L78" s="115" t="str">
        <f t="shared" si="41"/>
        <v/>
      </c>
      <c r="M78" s="115" t="str">
        <f t="shared" si="42"/>
        <v/>
      </c>
      <c r="N78" s="116" t="str">
        <f t="shared" si="43"/>
        <v/>
      </c>
      <c r="O78" s="117" t="str">
        <f t="shared" si="53"/>
        <v/>
      </c>
      <c r="P78" s="115" t="str">
        <f t="shared" si="44"/>
        <v/>
      </c>
      <c r="Q78" s="115" t="str">
        <f t="shared" si="45"/>
        <v/>
      </c>
      <c r="R78" s="116" t="str">
        <f t="shared" si="46"/>
        <v/>
      </c>
      <c r="S78" s="117" t="str">
        <f t="shared" si="54"/>
        <v/>
      </c>
      <c r="T78" s="115" t="str">
        <f t="shared" si="47"/>
        <v/>
      </c>
      <c r="U78" s="115" t="str">
        <f t="shared" si="48"/>
        <v/>
      </c>
      <c r="V78" s="116" t="str">
        <f t="shared" si="49"/>
        <v/>
      </c>
      <c r="W78" s="223" t="str">
        <f t="shared" si="55"/>
        <v/>
      </c>
      <c r="X78" s="224" t="str">
        <f t="shared" si="56"/>
        <v/>
      </c>
      <c r="Y78" s="224" t="str">
        <f t="shared" si="57"/>
        <v/>
      </c>
      <c r="Z78" s="225" t="str">
        <f t="shared" si="58"/>
        <v/>
      </c>
      <c r="AA78" s="223" t="str">
        <f t="shared" si="59"/>
        <v/>
      </c>
      <c r="AB78" s="224" t="str">
        <f t="shared" si="60"/>
        <v/>
      </c>
      <c r="AC78" s="224" t="str">
        <f t="shared" si="61"/>
        <v/>
      </c>
      <c r="AD78" s="225" t="str">
        <f t="shared" si="62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50"/>
        <v/>
      </c>
      <c r="D79" s="115"/>
      <c r="E79" s="115"/>
      <c r="F79" s="116"/>
      <c r="G79" s="117" t="str">
        <f t="shared" si="51"/>
        <v/>
      </c>
      <c r="H79" s="115"/>
      <c r="I79" s="115"/>
      <c r="J79" s="116"/>
      <c r="K79" s="117" t="str">
        <f t="shared" si="52"/>
        <v/>
      </c>
      <c r="L79" s="115" t="str">
        <f t="shared" si="41"/>
        <v/>
      </c>
      <c r="M79" s="115" t="str">
        <f t="shared" si="42"/>
        <v/>
      </c>
      <c r="N79" s="116" t="str">
        <f t="shared" si="43"/>
        <v/>
      </c>
      <c r="O79" s="117" t="str">
        <f t="shared" si="53"/>
        <v/>
      </c>
      <c r="P79" s="115" t="str">
        <f t="shared" si="44"/>
        <v/>
      </c>
      <c r="Q79" s="115" t="str">
        <f t="shared" si="45"/>
        <v/>
      </c>
      <c r="R79" s="116" t="str">
        <f t="shared" si="46"/>
        <v/>
      </c>
      <c r="S79" s="117" t="str">
        <f t="shared" si="54"/>
        <v/>
      </c>
      <c r="T79" s="115" t="str">
        <f t="shared" si="47"/>
        <v/>
      </c>
      <c r="U79" s="115" t="str">
        <f t="shared" si="48"/>
        <v/>
      </c>
      <c r="V79" s="116" t="str">
        <f t="shared" si="49"/>
        <v/>
      </c>
      <c r="W79" s="223" t="str">
        <f t="shared" si="55"/>
        <v/>
      </c>
      <c r="X79" s="224" t="str">
        <f t="shared" si="56"/>
        <v/>
      </c>
      <c r="Y79" s="224" t="str">
        <f t="shared" si="57"/>
        <v/>
      </c>
      <c r="Z79" s="225" t="str">
        <f t="shared" si="58"/>
        <v/>
      </c>
      <c r="AA79" s="223" t="str">
        <f t="shared" si="59"/>
        <v/>
      </c>
      <c r="AB79" s="224" t="str">
        <f t="shared" si="60"/>
        <v/>
      </c>
      <c r="AC79" s="224" t="str">
        <f t="shared" si="61"/>
        <v/>
      </c>
      <c r="AD79" s="225" t="str">
        <f t="shared" si="62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50"/>
        <v/>
      </c>
      <c r="D80" s="115"/>
      <c r="E80" s="115"/>
      <c r="F80" s="116"/>
      <c r="G80" s="117" t="str">
        <f t="shared" si="51"/>
        <v/>
      </c>
      <c r="H80" s="115"/>
      <c r="I80" s="115"/>
      <c r="J80" s="116"/>
      <c r="K80" s="117" t="str">
        <f t="shared" si="52"/>
        <v/>
      </c>
      <c r="L80" s="115" t="str">
        <f t="shared" si="41"/>
        <v/>
      </c>
      <c r="M80" s="115" t="str">
        <f t="shared" si="42"/>
        <v/>
      </c>
      <c r="N80" s="116" t="str">
        <f t="shared" si="43"/>
        <v/>
      </c>
      <c r="O80" s="117" t="str">
        <f t="shared" si="53"/>
        <v/>
      </c>
      <c r="P80" s="115" t="str">
        <f t="shared" si="44"/>
        <v/>
      </c>
      <c r="Q80" s="115" t="str">
        <f t="shared" si="45"/>
        <v/>
      </c>
      <c r="R80" s="116" t="str">
        <f t="shared" si="46"/>
        <v/>
      </c>
      <c r="S80" s="117" t="str">
        <f t="shared" si="54"/>
        <v/>
      </c>
      <c r="T80" s="115" t="str">
        <f t="shared" si="47"/>
        <v/>
      </c>
      <c r="U80" s="115" t="str">
        <f t="shared" si="48"/>
        <v/>
      </c>
      <c r="V80" s="116" t="str">
        <f t="shared" si="49"/>
        <v/>
      </c>
      <c r="W80" s="223" t="str">
        <f t="shared" si="55"/>
        <v/>
      </c>
      <c r="X80" s="224" t="str">
        <f t="shared" si="56"/>
        <v/>
      </c>
      <c r="Y80" s="224" t="str">
        <f t="shared" si="57"/>
        <v/>
      </c>
      <c r="Z80" s="225" t="str">
        <f t="shared" si="58"/>
        <v/>
      </c>
      <c r="AA80" s="223" t="str">
        <f t="shared" si="59"/>
        <v/>
      </c>
      <c r="AB80" s="224" t="str">
        <f t="shared" si="60"/>
        <v/>
      </c>
      <c r="AC80" s="224" t="str">
        <f t="shared" si="61"/>
        <v/>
      </c>
      <c r="AD80" s="225" t="str">
        <f t="shared" si="62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50"/>
        <v/>
      </c>
      <c r="D81" s="115"/>
      <c r="E81" s="115"/>
      <c r="F81" s="116"/>
      <c r="G81" s="117" t="str">
        <f t="shared" si="51"/>
        <v/>
      </c>
      <c r="H81" s="115"/>
      <c r="I81" s="115"/>
      <c r="J81" s="116"/>
      <c r="K81" s="117" t="str">
        <f t="shared" si="52"/>
        <v/>
      </c>
      <c r="L81" s="115" t="str">
        <f t="shared" ref="L81:L107" si="63">IF(D81="","",D81)</f>
        <v/>
      </c>
      <c r="M81" s="115" t="str">
        <f t="shared" ref="M81:M107" si="64">IF(E81="","",E81)</f>
        <v/>
      </c>
      <c r="N81" s="116" t="str">
        <f t="shared" ref="N81:N107" si="65">IF(F81="","",F81)</f>
        <v/>
      </c>
      <c r="O81" s="117" t="str">
        <f t="shared" si="53"/>
        <v/>
      </c>
      <c r="P81" s="115" t="str">
        <f t="shared" ref="P81:P107" si="66">IF(H81="","",H81)</f>
        <v/>
      </c>
      <c r="Q81" s="115" t="str">
        <f t="shared" ref="Q81:Q107" si="67">IF(I81="","",I81)</f>
        <v/>
      </c>
      <c r="R81" s="116" t="str">
        <f t="shared" ref="R81:R107" si="68">IF(J81="","",J81)</f>
        <v/>
      </c>
      <c r="S81" s="117" t="str">
        <f t="shared" si="54"/>
        <v/>
      </c>
      <c r="T81" s="115" t="str">
        <f t="shared" si="47"/>
        <v/>
      </c>
      <c r="U81" s="115" t="str">
        <f t="shared" si="48"/>
        <v/>
      </c>
      <c r="V81" s="116" t="str">
        <f t="shared" si="49"/>
        <v/>
      </c>
      <c r="W81" s="223" t="str">
        <f t="shared" si="55"/>
        <v/>
      </c>
      <c r="X81" s="224" t="str">
        <f t="shared" si="56"/>
        <v/>
      </c>
      <c r="Y81" s="224" t="str">
        <f t="shared" si="57"/>
        <v/>
      </c>
      <c r="Z81" s="225" t="str">
        <f t="shared" si="58"/>
        <v/>
      </c>
      <c r="AA81" s="223" t="str">
        <f t="shared" si="59"/>
        <v/>
      </c>
      <c r="AB81" s="224" t="str">
        <f t="shared" si="60"/>
        <v/>
      </c>
      <c r="AC81" s="224" t="str">
        <f t="shared" si="61"/>
        <v/>
      </c>
      <c r="AD81" s="225" t="str">
        <f t="shared" si="62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50"/>
        <v/>
      </c>
      <c r="D82" s="115"/>
      <c r="E82" s="115"/>
      <c r="F82" s="116"/>
      <c r="G82" s="117" t="str">
        <f t="shared" si="51"/>
        <v/>
      </c>
      <c r="H82" s="115"/>
      <c r="I82" s="115"/>
      <c r="J82" s="116"/>
      <c r="K82" s="117" t="str">
        <f t="shared" si="52"/>
        <v/>
      </c>
      <c r="L82" s="115" t="str">
        <f t="shared" si="63"/>
        <v/>
      </c>
      <c r="M82" s="115" t="str">
        <f t="shared" si="64"/>
        <v/>
      </c>
      <c r="N82" s="116" t="str">
        <f t="shared" si="65"/>
        <v/>
      </c>
      <c r="O82" s="117" t="str">
        <f t="shared" si="53"/>
        <v/>
      </c>
      <c r="P82" s="115" t="str">
        <f t="shared" si="66"/>
        <v/>
      </c>
      <c r="Q82" s="115" t="str">
        <f t="shared" si="67"/>
        <v/>
      </c>
      <c r="R82" s="116" t="str">
        <f t="shared" si="68"/>
        <v/>
      </c>
      <c r="S82" s="117" t="str">
        <f t="shared" si="54"/>
        <v/>
      </c>
      <c r="T82" s="115" t="str">
        <f t="shared" ref="T82:T107" si="69">IF(P82="","",P82)</f>
        <v/>
      </c>
      <c r="U82" s="115" t="str">
        <f t="shared" ref="U82:U107" si="70">IF(Q82="","",Q82)</f>
        <v/>
      </c>
      <c r="V82" s="116" t="str">
        <f t="shared" ref="V82:V107" si="71">IF(R82="","",R82)</f>
        <v/>
      </c>
      <c r="W82" s="223" t="str">
        <f t="shared" si="55"/>
        <v/>
      </c>
      <c r="X82" s="224" t="str">
        <f t="shared" si="56"/>
        <v/>
      </c>
      <c r="Y82" s="224" t="str">
        <f t="shared" si="57"/>
        <v/>
      </c>
      <c r="Z82" s="225" t="str">
        <f t="shared" si="58"/>
        <v/>
      </c>
      <c r="AA82" s="223" t="str">
        <f t="shared" si="59"/>
        <v/>
      </c>
      <c r="AB82" s="224" t="str">
        <f t="shared" si="60"/>
        <v/>
      </c>
      <c r="AC82" s="224" t="str">
        <f t="shared" si="61"/>
        <v/>
      </c>
      <c r="AD82" s="225" t="str">
        <f t="shared" si="62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50"/>
        <v/>
      </c>
      <c r="D83" s="115"/>
      <c r="E83" s="115"/>
      <c r="F83" s="116"/>
      <c r="G83" s="117" t="str">
        <f t="shared" si="51"/>
        <v/>
      </c>
      <c r="H83" s="115"/>
      <c r="I83" s="115"/>
      <c r="J83" s="116"/>
      <c r="K83" s="117" t="str">
        <f t="shared" si="52"/>
        <v/>
      </c>
      <c r="L83" s="115" t="str">
        <f t="shared" si="63"/>
        <v/>
      </c>
      <c r="M83" s="115" t="str">
        <f t="shared" si="64"/>
        <v/>
      </c>
      <c r="N83" s="116" t="str">
        <f t="shared" si="65"/>
        <v/>
      </c>
      <c r="O83" s="117" t="str">
        <f t="shared" si="53"/>
        <v/>
      </c>
      <c r="P83" s="115" t="str">
        <f t="shared" si="66"/>
        <v/>
      </c>
      <c r="Q83" s="115" t="str">
        <f t="shared" si="67"/>
        <v/>
      </c>
      <c r="R83" s="116" t="str">
        <f t="shared" si="68"/>
        <v/>
      </c>
      <c r="S83" s="117" t="str">
        <f t="shared" si="54"/>
        <v/>
      </c>
      <c r="T83" s="115" t="str">
        <f t="shared" si="69"/>
        <v/>
      </c>
      <c r="U83" s="115" t="str">
        <f t="shared" si="70"/>
        <v/>
      </c>
      <c r="V83" s="116" t="str">
        <f t="shared" si="71"/>
        <v/>
      </c>
      <c r="W83" s="223" t="str">
        <f t="shared" si="55"/>
        <v/>
      </c>
      <c r="X83" s="224" t="str">
        <f t="shared" si="56"/>
        <v/>
      </c>
      <c r="Y83" s="224" t="str">
        <f t="shared" si="57"/>
        <v/>
      </c>
      <c r="Z83" s="225" t="str">
        <f t="shared" si="58"/>
        <v/>
      </c>
      <c r="AA83" s="223" t="str">
        <f t="shared" si="59"/>
        <v/>
      </c>
      <c r="AB83" s="224" t="str">
        <f t="shared" si="60"/>
        <v/>
      </c>
      <c r="AC83" s="224" t="str">
        <f t="shared" si="61"/>
        <v/>
      </c>
      <c r="AD83" s="225" t="str">
        <f t="shared" si="62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50"/>
        <v/>
      </c>
      <c r="D84" s="115"/>
      <c r="E84" s="115"/>
      <c r="F84" s="116"/>
      <c r="G84" s="117" t="str">
        <f t="shared" si="51"/>
        <v/>
      </c>
      <c r="H84" s="115"/>
      <c r="I84" s="115"/>
      <c r="J84" s="116"/>
      <c r="K84" s="117" t="str">
        <f t="shared" si="52"/>
        <v/>
      </c>
      <c r="L84" s="115" t="str">
        <f t="shared" si="63"/>
        <v/>
      </c>
      <c r="M84" s="115" t="str">
        <f t="shared" si="64"/>
        <v/>
      </c>
      <c r="N84" s="116" t="str">
        <f t="shared" si="65"/>
        <v/>
      </c>
      <c r="O84" s="117" t="str">
        <f t="shared" si="53"/>
        <v/>
      </c>
      <c r="P84" s="115" t="str">
        <f t="shared" si="66"/>
        <v/>
      </c>
      <c r="Q84" s="115" t="str">
        <f t="shared" si="67"/>
        <v/>
      </c>
      <c r="R84" s="116" t="str">
        <f t="shared" si="68"/>
        <v/>
      </c>
      <c r="S84" s="117" t="str">
        <f t="shared" si="54"/>
        <v/>
      </c>
      <c r="T84" s="115" t="str">
        <f t="shared" si="69"/>
        <v/>
      </c>
      <c r="U84" s="115" t="str">
        <f t="shared" si="70"/>
        <v/>
      </c>
      <c r="V84" s="116" t="str">
        <f t="shared" si="71"/>
        <v/>
      </c>
      <c r="W84" s="223" t="str">
        <f t="shared" si="55"/>
        <v/>
      </c>
      <c r="X84" s="224" t="str">
        <f t="shared" si="56"/>
        <v/>
      </c>
      <c r="Y84" s="224" t="str">
        <f t="shared" si="57"/>
        <v/>
      </c>
      <c r="Z84" s="225" t="str">
        <f t="shared" si="58"/>
        <v/>
      </c>
      <c r="AA84" s="223" t="str">
        <f t="shared" si="59"/>
        <v/>
      </c>
      <c r="AB84" s="224" t="str">
        <f t="shared" si="60"/>
        <v/>
      </c>
      <c r="AC84" s="224" t="str">
        <f t="shared" si="61"/>
        <v/>
      </c>
      <c r="AD84" s="225" t="str">
        <f t="shared" si="62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50"/>
        <v/>
      </c>
      <c r="D85" s="115"/>
      <c r="E85" s="115"/>
      <c r="F85" s="116"/>
      <c r="G85" s="117" t="str">
        <f t="shared" si="51"/>
        <v/>
      </c>
      <c r="H85" s="115"/>
      <c r="I85" s="115"/>
      <c r="J85" s="116"/>
      <c r="K85" s="117" t="str">
        <f t="shared" si="52"/>
        <v/>
      </c>
      <c r="L85" s="115" t="str">
        <f t="shared" si="63"/>
        <v/>
      </c>
      <c r="M85" s="115" t="str">
        <f t="shared" si="64"/>
        <v/>
      </c>
      <c r="N85" s="116" t="str">
        <f t="shared" si="65"/>
        <v/>
      </c>
      <c r="O85" s="117" t="str">
        <f t="shared" si="53"/>
        <v/>
      </c>
      <c r="P85" s="115" t="str">
        <f t="shared" si="66"/>
        <v/>
      </c>
      <c r="Q85" s="115" t="str">
        <f t="shared" si="67"/>
        <v/>
      </c>
      <c r="R85" s="116" t="str">
        <f t="shared" si="68"/>
        <v/>
      </c>
      <c r="S85" s="117" t="str">
        <f t="shared" si="54"/>
        <v/>
      </c>
      <c r="T85" s="115" t="str">
        <f t="shared" si="69"/>
        <v/>
      </c>
      <c r="U85" s="115" t="str">
        <f t="shared" si="70"/>
        <v/>
      </c>
      <c r="V85" s="116" t="str">
        <f t="shared" si="71"/>
        <v/>
      </c>
      <c r="W85" s="223" t="str">
        <f t="shared" si="55"/>
        <v/>
      </c>
      <c r="X85" s="224" t="str">
        <f t="shared" si="56"/>
        <v/>
      </c>
      <c r="Y85" s="224" t="str">
        <f t="shared" si="57"/>
        <v/>
      </c>
      <c r="Z85" s="225" t="str">
        <f t="shared" si="58"/>
        <v/>
      </c>
      <c r="AA85" s="223" t="str">
        <f t="shared" si="59"/>
        <v/>
      </c>
      <c r="AB85" s="224" t="str">
        <f t="shared" si="60"/>
        <v/>
      </c>
      <c r="AC85" s="224" t="str">
        <f t="shared" si="61"/>
        <v/>
      </c>
      <c r="AD85" s="225" t="str">
        <f t="shared" si="62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50"/>
        <v/>
      </c>
      <c r="D86" s="115"/>
      <c r="E86" s="115"/>
      <c r="F86" s="116"/>
      <c r="G86" s="117" t="str">
        <f t="shared" si="51"/>
        <v/>
      </c>
      <c r="H86" s="115"/>
      <c r="I86" s="115"/>
      <c r="J86" s="116"/>
      <c r="K86" s="117" t="str">
        <f t="shared" si="52"/>
        <v/>
      </c>
      <c r="L86" s="115" t="str">
        <f t="shared" si="63"/>
        <v/>
      </c>
      <c r="M86" s="115" t="str">
        <f t="shared" si="64"/>
        <v/>
      </c>
      <c r="N86" s="116" t="str">
        <f t="shared" si="65"/>
        <v/>
      </c>
      <c r="O86" s="117" t="str">
        <f t="shared" si="53"/>
        <v/>
      </c>
      <c r="P86" s="115" t="str">
        <f t="shared" si="66"/>
        <v/>
      </c>
      <c r="Q86" s="115" t="str">
        <f t="shared" si="67"/>
        <v/>
      </c>
      <c r="R86" s="116" t="str">
        <f t="shared" si="68"/>
        <v/>
      </c>
      <c r="S86" s="117" t="str">
        <f t="shared" si="54"/>
        <v/>
      </c>
      <c r="T86" s="115" t="str">
        <f t="shared" si="69"/>
        <v/>
      </c>
      <c r="U86" s="115" t="str">
        <f t="shared" si="70"/>
        <v/>
      </c>
      <c r="V86" s="116" t="str">
        <f t="shared" si="71"/>
        <v/>
      </c>
      <c r="W86" s="223" t="str">
        <f t="shared" si="55"/>
        <v/>
      </c>
      <c r="X86" s="224" t="str">
        <f t="shared" si="56"/>
        <v/>
      </c>
      <c r="Y86" s="224" t="str">
        <f t="shared" si="57"/>
        <v/>
      </c>
      <c r="Z86" s="225" t="str">
        <f t="shared" si="58"/>
        <v/>
      </c>
      <c r="AA86" s="223" t="str">
        <f t="shared" si="59"/>
        <v/>
      </c>
      <c r="AB86" s="224" t="str">
        <f t="shared" si="60"/>
        <v/>
      </c>
      <c r="AC86" s="224" t="str">
        <f t="shared" si="61"/>
        <v/>
      </c>
      <c r="AD86" s="225" t="str">
        <f t="shared" si="62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50"/>
        <v/>
      </c>
      <c r="D87" s="115"/>
      <c r="E87" s="115"/>
      <c r="F87" s="116"/>
      <c r="G87" s="117" t="str">
        <f t="shared" si="51"/>
        <v/>
      </c>
      <c r="H87" s="115"/>
      <c r="I87" s="115"/>
      <c r="J87" s="116"/>
      <c r="K87" s="117" t="str">
        <f t="shared" si="52"/>
        <v/>
      </c>
      <c r="L87" s="115" t="str">
        <f t="shared" si="63"/>
        <v/>
      </c>
      <c r="M87" s="115" t="str">
        <f t="shared" si="64"/>
        <v/>
      </c>
      <c r="N87" s="116" t="str">
        <f t="shared" si="65"/>
        <v/>
      </c>
      <c r="O87" s="117" t="str">
        <f t="shared" si="53"/>
        <v/>
      </c>
      <c r="P87" s="115" t="str">
        <f t="shared" si="66"/>
        <v/>
      </c>
      <c r="Q87" s="115" t="str">
        <f t="shared" si="67"/>
        <v/>
      </c>
      <c r="R87" s="116" t="str">
        <f t="shared" si="68"/>
        <v/>
      </c>
      <c r="S87" s="117" t="str">
        <f t="shared" si="54"/>
        <v/>
      </c>
      <c r="T87" s="115" t="str">
        <f t="shared" si="69"/>
        <v/>
      </c>
      <c r="U87" s="115" t="str">
        <f t="shared" si="70"/>
        <v/>
      </c>
      <c r="V87" s="116" t="str">
        <f t="shared" si="71"/>
        <v/>
      </c>
      <c r="W87" s="223" t="str">
        <f t="shared" si="55"/>
        <v/>
      </c>
      <c r="X87" s="224" t="str">
        <f t="shared" si="56"/>
        <v/>
      </c>
      <c r="Y87" s="224" t="str">
        <f t="shared" si="57"/>
        <v/>
      </c>
      <c r="Z87" s="225" t="str">
        <f t="shared" si="58"/>
        <v/>
      </c>
      <c r="AA87" s="223" t="str">
        <f t="shared" si="59"/>
        <v/>
      </c>
      <c r="AB87" s="224" t="str">
        <f t="shared" si="60"/>
        <v/>
      </c>
      <c r="AC87" s="224" t="str">
        <f t="shared" si="61"/>
        <v/>
      </c>
      <c r="AD87" s="225" t="str">
        <f t="shared" si="62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50"/>
        <v/>
      </c>
      <c r="D88" s="115"/>
      <c r="E88" s="115"/>
      <c r="F88" s="116"/>
      <c r="G88" s="117" t="str">
        <f t="shared" si="51"/>
        <v/>
      </c>
      <c r="H88" s="115"/>
      <c r="I88" s="115"/>
      <c r="J88" s="116"/>
      <c r="K88" s="117" t="str">
        <f t="shared" si="52"/>
        <v/>
      </c>
      <c r="L88" s="115" t="str">
        <f t="shared" si="63"/>
        <v/>
      </c>
      <c r="M88" s="115" t="str">
        <f t="shared" si="64"/>
        <v/>
      </c>
      <c r="N88" s="116" t="str">
        <f t="shared" si="65"/>
        <v/>
      </c>
      <c r="O88" s="117" t="str">
        <f t="shared" si="53"/>
        <v/>
      </c>
      <c r="P88" s="115" t="str">
        <f t="shared" si="66"/>
        <v/>
      </c>
      <c r="Q88" s="115" t="str">
        <f t="shared" si="67"/>
        <v/>
      </c>
      <c r="R88" s="116" t="str">
        <f t="shared" si="68"/>
        <v/>
      </c>
      <c r="S88" s="117" t="str">
        <f t="shared" si="54"/>
        <v/>
      </c>
      <c r="T88" s="115" t="str">
        <f t="shared" si="69"/>
        <v/>
      </c>
      <c r="U88" s="115" t="str">
        <f t="shared" si="70"/>
        <v/>
      </c>
      <c r="V88" s="116" t="str">
        <f t="shared" si="71"/>
        <v/>
      </c>
      <c r="W88" s="223" t="str">
        <f t="shared" si="55"/>
        <v/>
      </c>
      <c r="X88" s="224" t="str">
        <f t="shared" si="56"/>
        <v/>
      </c>
      <c r="Y88" s="224" t="str">
        <f t="shared" si="57"/>
        <v/>
      </c>
      <c r="Z88" s="225" t="str">
        <f t="shared" si="58"/>
        <v/>
      </c>
      <c r="AA88" s="223" t="str">
        <f t="shared" si="59"/>
        <v/>
      </c>
      <c r="AB88" s="224" t="str">
        <f t="shared" si="60"/>
        <v/>
      </c>
      <c r="AC88" s="224" t="str">
        <f t="shared" si="61"/>
        <v/>
      </c>
      <c r="AD88" s="225" t="str">
        <f t="shared" si="62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50"/>
        <v/>
      </c>
      <c r="D89" s="115"/>
      <c r="E89" s="115"/>
      <c r="F89" s="116"/>
      <c r="G89" s="117" t="str">
        <f t="shared" si="51"/>
        <v/>
      </c>
      <c r="H89" s="115"/>
      <c r="I89" s="115"/>
      <c r="J89" s="116"/>
      <c r="K89" s="117" t="str">
        <f t="shared" si="52"/>
        <v/>
      </c>
      <c r="L89" s="115" t="str">
        <f t="shared" si="63"/>
        <v/>
      </c>
      <c r="M89" s="115" t="str">
        <f t="shared" si="64"/>
        <v/>
      </c>
      <c r="N89" s="116" t="str">
        <f t="shared" si="65"/>
        <v/>
      </c>
      <c r="O89" s="117" t="str">
        <f t="shared" si="53"/>
        <v/>
      </c>
      <c r="P89" s="115" t="str">
        <f t="shared" si="66"/>
        <v/>
      </c>
      <c r="Q89" s="115" t="str">
        <f t="shared" si="67"/>
        <v/>
      </c>
      <c r="R89" s="116" t="str">
        <f t="shared" si="68"/>
        <v/>
      </c>
      <c r="S89" s="117" t="str">
        <f t="shared" si="54"/>
        <v/>
      </c>
      <c r="T89" s="115" t="str">
        <f t="shared" si="69"/>
        <v/>
      </c>
      <c r="U89" s="115" t="str">
        <f t="shared" si="70"/>
        <v/>
      </c>
      <c r="V89" s="116" t="str">
        <f t="shared" si="71"/>
        <v/>
      </c>
      <c r="W89" s="223" t="str">
        <f t="shared" si="55"/>
        <v/>
      </c>
      <c r="X89" s="224" t="str">
        <f t="shared" si="56"/>
        <v/>
      </c>
      <c r="Y89" s="224" t="str">
        <f t="shared" si="57"/>
        <v/>
      </c>
      <c r="Z89" s="225" t="str">
        <f t="shared" si="58"/>
        <v/>
      </c>
      <c r="AA89" s="223" t="str">
        <f t="shared" si="59"/>
        <v/>
      </c>
      <c r="AB89" s="224" t="str">
        <f t="shared" si="60"/>
        <v/>
      </c>
      <c r="AC89" s="224" t="str">
        <f t="shared" si="61"/>
        <v/>
      </c>
      <c r="AD89" s="225" t="str">
        <f t="shared" si="62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50"/>
        <v/>
      </c>
      <c r="D90" s="115"/>
      <c r="E90" s="115"/>
      <c r="F90" s="116"/>
      <c r="G90" s="117" t="str">
        <f t="shared" si="51"/>
        <v/>
      </c>
      <c r="H90" s="115"/>
      <c r="I90" s="115"/>
      <c r="J90" s="116"/>
      <c r="K90" s="117" t="str">
        <f t="shared" si="52"/>
        <v/>
      </c>
      <c r="L90" s="115" t="str">
        <f t="shared" si="63"/>
        <v/>
      </c>
      <c r="M90" s="115" t="str">
        <f t="shared" si="64"/>
        <v/>
      </c>
      <c r="N90" s="116" t="str">
        <f t="shared" si="65"/>
        <v/>
      </c>
      <c r="O90" s="117" t="str">
        <f t="shared" si="53"/>
        <v/>
      </c>
      <c r="P90" s="115" t="str">
        <f t="shared" si="66"/>
        <v/>
      </c>
      <c r="Q90" s="115" t="str">
        <f t="shared" si="67"/>
        <v/>
      </c>
      <c r="R90" s="116" t="str">
        <f t="shared" si="68"/>
        <v/>
      </c>
      <c r="S90" s="117" t="str">
        <f t="shared" si="54"/>
        <v/>
      </c>
      <c r="T90" s="115" t="str">
        <f t="shared" si="69"/>
        <v/>
      </c>
      <c r="U90" s="115" t="str">
        <f t="shared" si="70"/>
        <v/>
      </c>
      <c r="V90" s="116" t="str">
        <f t="shared" si="71"/>
        <v/>
      </c>
      <c r="W90" s="223" t="str">
        <f t="shared" si="55"/>
        <v/>
      </c>
      <c r="X90" s="224" t="str">
        <f t="shared" si="56"/>
        <v/>
      </c>
      <c r="Y90" s="224" t="str">
        <f t="shared" si="57"/>
        <v/>
      </c>
      <c r="Z90" s="225" t="str">
        <f t="shared" si="58"/>
        <v/>
      </c>
      <c r="AA90" s="223" t="str">
        <f t="shared" si="59"/>
        <v/>
      </c>
      <c r="AB90" s="224" t="str">
        <f t="shared" si="60"/>
        <v/>
      </c>
      <c r="AC90" s="224" t="str">
        <f t="shared" si="61"/>
        <v/>
      </c>
      <c r="AD90" s="225" t="str">
        <f t="shared" si="62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50"/>
        <v/>
      </c>
      <c r="D91" s="115"/>
      <c r="E91" s="115"/>
      <c r="F91" s="116"/>
      <c r="G91" s="117" t="str">
        <f t="shared" si="51"/>
        <v/>
      </c>
      <c r="H91" s="115"/>
      <c r="I91" s="115"/>
      <c r="J91" s="116"/>
      <c r="K91" s="117" t="str">
        <f t="shared" si="52"/>
        <v/>
      </c>
      <c r="L91" s="115" t="str">
        <f t="shared" si="63"/>
        <v/>
      </c>
      <c r="M91" s="115" t="str">
        <f t="shared" si="64"/>
        <v/>
      </c>
      <c r="N91" s="116" t="str">
        <f t="shared" si="65"/>
        <v/>
      </c>
      <c r="O91" s="117" t="str">
        <f t="shared" si="53"/>
        <v/>
      </c>
      <c r="P91" s="115" t="str">
        <f t="shared" si="66"/>
        <v/>
      </c>
      <c r="Q91" s="115" t="str">
        <f t="shared" si="67"/>
        <v/>
      </c>
      <c r="R91" s="116" t="str">
        <f t="shared" si="68"/>
        <v/>
      </c>
      <c r="S91" s="117" t="str">
        <f t="shared" si="54"/>
        <v/>
      </c>
      <c r="T91" s="115" t="str">
        <f t="shared" si="69"/>
        <v/>
      </c>
      <c r="U91" s="115" t="str">
        <f t="shared" si="70"/>
        <v/>
      </c>
      <c r="V91" s="116" t="str">
        <f t="shared" si="71"/>
        <v/>
      </c>
      <c r="W91" s="223" t="str">
        <f t="shared" si="55"/>
        <v/>
      </c>
      <c r="X91" s="224" t="str">
        <f t="shared" si="56"/>
        <v/>
      </c>
      <c r="Y91" s="224" t="str">
        <f t="shared" si="57"/>
        <v/>
      </c>
      <c r="Z91" s="225" t="str">
        <f t="shared" si="58"/>
        <v/>
      </c>
      <c r="AA91" s="223" t="str">
        <f t="shared" si="59"/>
        <v/>
      </c>
      <c r="AB91" s="224" t="str">
        <f t="shared" si="60"/>
        <v/>
      </c>
      <c r="AC91" s="224" t="str">
        <f t="shared" si="61"/>
        <v/>
      </c>
      <c r="AD91" s="225" t="str">
        <f t="shared" si="62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50"/>
        <v/>
      </c>
      <c r="D92" s="115"/>
      <c r="E92" s="115"/>
      <c r="F92" s="116"/>
      <c r="G92" s="117" t="str">
        <f t="shared" si="51"/>
        <v/>
      </c>
      <c r="H92" s="115"/>
      <c r="I92" s="115"/>
      <c r="J92" s="116"/>
      <c r="K92" s="117" t="str">
        <f t="shared" si="52"/>
        <v/>
      </c>
      <c r="L92" s="115" t="str">
        <f t="shared" si="63"/>
        <v/>
      </c>
      <c r="M92" s="115" t="str">
        <f t="shared" si="64"/>
        <v/>
      </c>
      <c r="N92" s="116" t="str">
        <f t="shared" si="65"/>
        <v/>
      </c>
      <c r="O92" s="117" t="str">
        <f t="shared" si="53"/>
        <v/>
      </c>
      <c r="P92" s="115" t="str">
        <f t="shared" si="66"/>
        <v/>
      </c>
      <c r="Q92" s="115" t="str">
        <f t="shared" si="67"/>
        <v/>
      </c>
      <c r="R92" s="116" t="str">
        <f t="shared" si="68"/>
        <v/>
      </c>
      <c r="S92" s="117" t="str">
        <f t="shared" si="54"/>
        <v/>
      </c>
      <c r="T92" s="115" t="str">
        <f t="shared" si="69"/>
        <v/>
      </c>
      <c r="U92" s="115" t="str">
        <f t="shared" si="70"/>
        <v/>
      </c>
      <c r="V92" s="116" t="str">
        <f t="shared" si="71"/>
        <v/>
      </c>
      <c r="W92" s="223" t="str">
        <f t="shared" si="55"/>
        <v/>
      </c>
      <c r="X92" s="224" t="str">
        <f t="shared" si="56"/>
        <v/>
      </c>
      <c r="Y92" s="224" t="str">
        <f t="shared" si="57"/>
        <v/>
      </c>
      <c r="Z92" s="225" t="str">
        <f t="shared" si="58"/>
        <v/>
      </c>
      <c r="AA92" s="223" t="str">
        <f t="shared" si="59"/>
        <v/>
      </c>
      <c r="AB92" s="224" t="str">
        <f t="shared" si="60"/>
        <v/>
      </c>
      <c r="AC92" s="224" t="str">
        <f t="shared" si="61"/>
        <v/>
      </c>
      <c r="AD92" s="225" t="str">
        <f t="shared" si="62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50"/>
        <v/>
      </c>
      <c r="D93" s="115"/>
      <c r="E93" s="115"/>
      <c r="F93" s="116"/>
      <c r="G93" s="117" t="str">
        <f t="shared" si="51"/>
        <v/>
      </c>
      <c r="H93" s="115"/>
      <c r="I93" s="115"/>
      <c r="J93" s="116"/>
      <c r="K93" s="117" t="str">
        <f t="shared" si="52"/>
        <v/>
      </c>
      <c r="L93" s="115" t="str">
        <f t="shared" si="63"/>
        <v/>
      </c>
      <c r="M93" s="115" t="str">
        <f t="shared" si="64"/>
        <v/>
      </c>
      <c r="N93" s="116" t="str">
        <f t="shared" si="65"/>
        <v/>
      </c>
      <c r="O93" s="117" t="str">
        <f t="shared" si="53"/>
        <v/>
      </c>
      <c r="P93" s="115" t="str">
        <f t="shared" si="66"/>
        <v/>
      </c>
      <c r="Q93" s="115" t="str">
        <f t="shared" si="67"/>
        <v/>
      </c>
      <c r="R93" s="116" t="str">
        <f t="shared" si="68"/>
        <v/>
      </c>
      <c r="S93" s="117" t="str">
        <f t="shared" si="54"/>
        <v/>
      </c>
      <c r="T93" s="115" t="str">
        <f t="shared" si="69"/>
        <v/>
      </c>
      <c r="U93" s="115" t="str">
        <f t="shared" si="70"/>
        <v/>
      </c>
      <c r="V93" s="116" t="str">
        <f t="shared" si="71"/>
        <v/>
      </c>
      <c r="W93" s="223" t="str">
        <f t="shared" si="55"/>
        <v/>
      </c>
      <c r="X93" s="224" t="str">
        <f t="shared" si="56"/>
        <v/>
      </c>
      <c r="Y93" s="224" t="str">
        <f t="shared" si="57"/>
        <v/>
      </c>
      <c r="Z93" s="225" t="str">
        <f t="shared" si="58"/>
        <v/>
      </c>
      <c r="AA93" s="223" t="str">
        <f t="shared" si="59"/>
        <v/>
      </c>
      <c r="AB93" s="224" t="str">
        <f t="shared" si="60"/>
        <v/>
      </c>
      <c r="AC93" s="224" t="str">
        <f t="shared" si="61"/>
        <v/>
      </c>
      <c r="AD93" s="225" t="str">
        <f t="shared" si="62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50"/>
        <v/>
      </c>
      <c r="D94" s="115"/>
      <c r="E94" s="115"/>
      <c r="F94" s="116"/>
      <c r="G94" s="117" t="str">
        <f t="shared" si="51"/>
        <v/>
      </c>
      <c r="H94" s="115"/>
      <c r="I94" s="115"/>
      <c r="J94" s="116"/>
      <c r="K94" s="117" t="str">
        <f t="shared" si="52"/>
        <v/>
      </c>
      <c r="L94" s="115" t="str">
        <f t="shared" si="63"/>
        <v/>
      </c>
      <c r="M94" s="115" t="str">
        <f t="shared" si="64"/>
        <v/>
      </c>
      <c r="N94" s="116" t="str">
        <f t="shared" si="65"/>
        <v/>
      </c>
      <c r="O94" s="117" t="str">
        <f t="shared" si="53"/>
        <v/>
      </c>
      <c r="P94" s="115" t="str">
        <f t="shared" si="66"/>
        <v/>
      </c>
      <c r="Q94" s="115" t="str">
        <f t="shared" si="67"/>
        <v/>
      </c>
      <c r="R94" s="116" t="str">
        <f t="shared" si="68"/>
        <v/>
      </c>
      <c r="S94" s="117" t="str">
        <f t="shared" si="54"/>
        <v/>
      </c>
      <c r="T94" s="115" t="str">
        <f t="shared" si="69"/>
        <v/>
      </c>
      <c r="U94" s="115" t="str">
        <f t="shared" si="70"/>
        <v/>
      </c>
      <c r="V94" s="116" t="str">
        <f t="shared" si="71"/>
        <v/>
      </c>
      <c r="W94" s="223" t="str">
        <f t="shared" si="55"/>
        <v/>
      </c>
      <c r="X94" s="224" t="str">
        <f t="shared" si="56"/>
        <v/>
      </c>
      <c r="Y94" s="224" t="str">
        <f t="shared" si="57"/>
        <v/>
      </c>
      <c r="Z94" s="225" t="str">
        <f t="shared" si="58"/>
        <v/>
      </c>
      <c r="AA94" s="223" t="str">
        <f t="shared" si="59"/>
        <v/>
      </c>
      <c r="AB94" s="224" t="str">
        <f t="shared" si="60"/>
        <v/>
      </c>
      <c r="AC94" s="224" t="str">
        <f t="shared" si="61"/>
        <v/>
      </c>
      <c r="AD94" s="225" t="str">
        <f t="shared" si="62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50"/>
        <v/>
      </c>
      <c r="D95" s="115"/>
      <c r="E95" s="115"/>
      <c r="F95" s="116"/>
      <c r="G95" s="117" t="str">
        <f t="shared" si="51"/>
        <v/>
      </c>
      <c r="H95" s="115"/>
      <c r="I95" s="115"/>
      <c r="J95" s="116"/>
      <c r="K95" s="117" t="str">
        <f t="shared" si="52"/>
        <v/>
      </c>
      <c r="L95" s="115" t="str">
        <f t="shared" si="63"/>
        <v/>
      </c>
      <c r="M95" s="115" t="str">
        <f t="shared" si="64"/>
        <v/>
      </c>
      <c r="N95" s="116" t="str">
        <f t="shared" si="65"/>
        <v/>
      </c>
      <c r="O95" s="117" t="str">
        <f t="shared" si="53"/>
        <v/>
      </c>
      <c r="P95" s="115" t="str">
        <f t="shared" si="66"/>
        <v/>
      </c>
      <c r="Q95" s="115" t="str">
        <f t="shared" si="67"/>
        <v/>
      </c>
      <c r="R95" s="116" t="str">
        <f t="shared" si="68"/>
        <v/>
      </c>
      <c r="S95" s="117" t="str">
        <f t="shared" si="54"/>
        <v/>
      </c>
      <c r="T95" s="115" t="str">
        <f t="shared" si="69"/>
        <v/>
      </c>
      <c r="U95" s="115" t="str">
        <f t="shared" si="70"/>
        <v/>
      </c>
      <c r="V95" s="116" t="str">
        <f t="shared" si="71"/>
        <v/>
      </c>
      <c r="W95" s="223" t="str">
        <f t="shared" si="55"/>
        <v/>
      </c>
      <c r="X95" s="224" t="str">
        <f t="shared" si="56"/>
        <v/>
      </c>
      <c r="Y95" s="224" t="str">
        <f t="shared" si="57"/>
        <v/>
      </c>
      <c r="Z95" s="225" t="str">
        <f t="shared" si="58"/>
        <v/>
      </c>
      <c r="AA95" s="223" t="str">
        <f t="shared" si="59"/>
        <v/>
      </c>
      <c r="AB95" s="224" t="str">
        <f t="shared" si="60"/>
        <v/>
      </c>
      <c r="AC95" s="224" t="str">
        <f t="shared" si="61"/>
        <v/>
      </c>
      <c r="AD95" s="225" t="str">
        <f t="shared" si="62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50"/>
        <v/>
      </c>
      <c r="D96" s="115"/>
      <c r="E96" s="115"/>
      <c r="F96" s="116"/>
      <c r="G96" s="117" t="str">
        <f t="shared" si="51"/>
        <v/>
      </c>
      <c r="H96" s="115"/>
      <c r="I96" s="115"/>
      <c r="J96" s="116"/>
      <c r="K96" s="117" t="str">
        <f t="shared" si="52"/>
        <v/>
      </c>
      <c r="L96" s="115" t="str">
        <f t="shared" si="63"/>
        <v/>
      </c>
      <c r="M96" s="115" t="str">
        <f t="shared" si="64"/>
        <v/>
      </c>
      <c r="N96" s="116" t="str">
        <f t="shared" si="65"/>
        <v/>
      </c>
      <c r="O96" s="117" t="str">
        <f t="shared" si="53"/>
        <v/>
      </c>
      <c r="P96" s="115" t="str">
        <f t="shared" si="66"/>
        <v/>
      </c>
      <c r="Q96" s="115" t="str">
        <f t="shared" si="67"/>
        <v/>
      </c>
      <c r="R96" s="116" t="str">
        <f t="shared" si="68"/>
        <v/>
      </c>
      <c r="S96" s="117" t="str">
        <f t="shared" si="54"/>
        <v/>
      </c>
      <c r="T96" s="115" t="str">
        <f t="shared" si="69"/>
        <v/>
      </c>
      <c r="U96" s="115" t="str">
        <f t="shared" si="70"/>
        <v/>
      </c>
      <c r="V96" s="116" t="str">
        <f t="shared" si="71"/>
        <v/>
      </c>
      <c r="W96" s="223" t="str">
        <f t="shared" si="55"/>
        <v/>
      </c>
      <c r="X96" s="224" t="str">
        <f t="shared" si="56"/>
        <v/>
      </c>
      <c r="Y96" s="224" t="str">
        <f t="shared" si="57"/>
        <v/>
      </c>
      <c r="Z96" s="225" t="str">
        <f t="shared" si="58"/>
        <v/>
      </c>
      <c r="AA96" s="223" t="str">
        <f t="shared" si="59"/>
        <v/>
      </c>
      <c r="AB96" s="224" t="str">
        <f t="shared" si="60"/>
        <v/>
      </c>
      <c r="AC96" s="224" t="str">
        <f t="shared" si="61"/>
        <v/>
      </c>
      <c r="AD96" s="225" t="str">
        <f t="shared" si="62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50"/>
        <v/>
      </c>
      <c r="D97" s="115"/>
      <c r="E97" s="115"/>
      <c r="F97" s="116"/>
      <c r="G97" s="117" t="str">
        <f t="shared" si="51"/>
        <v/>
      </c>
      <c r="H97" s="115"/>
      <c r="I97" s="115"/>
      <c r="J97" s="116"/>
      <c r="K97" s="117" t="str">
        <f t="shared" si="52"/>
        <v/>
      </c>
      <c r="L97" s="115" t="str">
        <f t="shared" si="63"/>
        <v/>
      </c>
      <c r="M97" s="115" t="str">
        <f t="shared" si="64"/>
        <v/>
      </c>
      <c r="N97" s="116" t="str">
        <f t="shared" si="65"/>
        <v/>
      </c>
      <c r="O97" s="117" t="str">
        <f t="shared" si="53"/>
        <v/>
      </c>
      <c r="P97" s="115" t="str">
        <f t="shared" si="66"/>
        <v/>
      </c>
      <c r="Q97" s="115" t="str">
        <f t="shared" si="67"/>
        <v/>
      </c>
      <c r="R97" s="116" t="str">
        <f t="shared" si="68"/>
        <v/>
      </c>
      <c r="S97" s="117" t="str">
        <f t="shared" si="54"/>
        <v/>
      </c>
      <c r="T97" s="115" t="str">
        <f t="shared" si="69"/>
        <v/>
      </c>
      <c r="U97" s="115" t="str">
        <f t="shared" si="70"/>
        <v/>
      </c>
      <c r="V97" s="116" t="str">
        <f t="shared" si="71"/>
        <v/>
      </c>
      <c r="W97" s="223" t="str">
        <f t="shared" si="55"/>
        <v/>
      </c>
      <c r="X97" s="224" t="str">
        <f t="shared" si="56"/>
        <v/>
      </c>
      <c r="Y97" s="224" t="str">
        <f t="shared" si="57"/>
        <v/>
      </c>
      <c r="Z97" s="225" t="str">
        <f t="shared" si="58"/>
        <v/>
      </c>
      <c r="AA97" s="223" t="str">
        <f t="shared" si="59"/>
        <v/>
      </c>
      <c r="AB97" s="224" t="str">
        <f t="shared" si="60"/>
        <v/>
      </c>
      <c r="AC97" s="224" t="str">
        <f t="shared" si="61"/>
        <v/>
      </c>
      <c r="AD97" s="225" t="str">
        <f t="shared" si="62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50"/>
        <v/>
      </c>
      <c r="D98" s="115"/>
      <c r="E98" s="115"/>
      <c r="F98" s="116"/>
      <c r="G98" s="117" t="str">
        <f t="shared" si="51"/>
        <v/>
      </c>
      <c r="H98" s="115"/>
      <c r="I98" s="115"/>
      <c r="J98" s="116"/>
      <c r="K98" s="117" t="str">
        <f t="shared" si="52"/>
        <v/>
      </c>
      <c r="L98" s="115" t="str">
        <f t="shared" si="63"/>
        <v/>
      </c>
      <c r="M98" s="115" t="str">
        <f t="shared" si="64"/>
        <v/>
      </c>
      <c r="N98" s="116" t="str">
        <f t="shared" si="65"/>
        <v/>
      </c>
      <c r="O98" s="117" t="str">
        <f t="shared" si="53"/>
        <v/>
      </c>
      <c r="P98" s="115" t="str">
        <f t="shared" si="66"/>
        <v/>
      </c>
      <c r="Q98" s="115" t="str">
        <f t="shared" si="67"/>
        <v/>
      </c>
      <c r="R98" s="116" t="str">
        <f t="shared" si="68"/>
        <v/>
      </c>
      <c r="S98" s="117" t="str">
        <f t="shared" si="54"/>
        <v/>
      </c>
      <c r="T98" s="115" t="str">
        <f t="shared" si="69"/>
        <v/>
      </c>
      <c r="U98" s="115" t="str">
        <f t="shared" si="70"/>
        <v/>
      </c>
      <c r="V98" s="116" t="str">
        <f t="shared" si="71"/>
        <v/>
      </c>
      <c r="W98" s="223" t="str">
        <f t="shared" si="55"/>
        <v/>
      </c>
      <c r="X98" s="224" t="str">
        <f t="shared" si="56"/>
        <v/>
      </c>
      <c r="Y98" s="224" t="str">
        <f t="shared" si="57"/>
        <v/>
      </c>
      <c r="Z98" s="225" t="str">
        <f t="shared" si="58"/>
        <v/>
      </c>
      <c r="AA98" s="223" t="str">
        <f t="shared" si="59"/>
        <v/>
      </c>
      <c r="AB98" s="224" t="str">
        <f t="shared" si="60"/>
        <v/>
      </c>
      <c r="AC98" s="224" t="str">
        <f t="shared" si="61"/>
        <v/>
      </c>
      <c r="AD98" s="225" t="str">
        <f t="shared" si="62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50"/>
        <v/>
      </c>
      <c r="D99" s="115"/>
      <c r="E99" s="115"/>
      <c r="F99" s="116"/>
      <c r="G99" s="117" t="str">
        <f t="shared" si="51"/>
        <v/>
      </c>
      <c r="H99" s="115"/>
      <c r="I99" s="115"/>
      <c r="J99" s="116"/>
      <c r="K99" s="117" t="str">
        <f t="shared" si="52"/>
        <v/>
      </c>
      <c r="L99" s="115" t="str">
        <f t="shared" si="63"/>
        <v/>
      </c>
      <c r="M99" s="115" t="str">
        <f t="shared" si="64"/>
        <v/>
      </c>
      <c r="N99" s="116" t="str">
        <f t="shared" si="65"/>
        <v/>
      </c>
      <c r="O99" s="117" t="str">
        <f t="shared" si="53"/>
        <v/>
      </c>
      <c r="P99" s="115" t="str">
        <f t="shared" si="66"/>
        <v/>
      </c>
      <c r="Q99" s="115" t="str">
        <f t="shared" si="67"/>
        <v/>
      </c>
      <c r="R99" s="116" t="str">
        <f t="shared" si="68"/>
        <v/>
      </c>
      <c r="S99" s="117" t="str">
        <f t="shared" si="54"/>
        <v/>
      </c>
      <c r="T99" s="115" t="str">
        <f t="shared" si="69"/>
        <v/>
      </c>
      <c r="U99" s="115" t="str">
        <f t="shared" si="70"/>
        <v/>
      </c>
      <c r="V99" s="116" t="str">
        <f t="shared" si="71"/>
        <v/>
      </c>
      <c r="W99" s="223" t="str">
        <f t="shared" si="55"/>
        <v/>
      </c>
      <c r="X99" s="224" t="str">
        <f t="shared" si="56"/>
        <v/>
      </c>
      <c r="Y99" s="224" t="str">
        <f t="shared" si="57"/>
        <v/>
      </c>
      <c r="Z99" s="225" t="str">
        <f t="shared" si="58"/>
        <v/>
      </c>
      <c r="AA99" s="223" t="str">
        <f t="shared" si="59"/>
        <v/>
      </c>
      <c r="AB99" s="224" t="str">
        <f t="shared" si="60"/>
        <v/>
      </c>
      <c r="AC99" s="224" t="str">
        <f t="shared" si="61"/>
        <v/>
      </c>
      <c r="AD99" s="225" t="str">
        <f t="shared" si="62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50"/>
        <v/>
      </c>
      <c r="D100" s="115"/>
      <c r="E100" s="115"/>
      <c r="F100" s="116"/>
      <c r="G100" s="117" t="str">
        <f t="shared" si="51"/>
        <v/>
      </c>
      <c r="H100" s="115"/>
      <c r="I100" s="115"/>
      <c r="J100" s="116"/>
      <c r="K100" s="117" t="str">
        <f t="shared" si="52"/>
        <v/>
      </c>
      <c r="L100" s="115" t="str">
        <f t="shared" si="63"/>
        <v/>
      </c>
      <c r="M100" s="115" t="str">
        <f t="shared" si="64"/>
        <v/>
      </c>
      <c r="N100" s="116" t="str">
        <f t="shared" si="65"/>
        <v/>
      </c>
      <c r="O100" s="117" t="str">
        <f t="shared" si="53"/>
        <v/>
      </c>
      <c r="P100" s="115" t="str">
        <f t="shared" si="66"/>
        <v/>
      </c>
      <c r="Q100" s="115" t="str">
        <f t="shared" si="67"/>
        <v/>
      </c>
      <c r="R100" s="116" t="str">
        <f t="shared" si="68"/>
        <v/>
      </c>
      <c r="S100" s="117" t="str">
        <f t="shared" si="54"/>
        <v/>
      </c>
      <c r="T100" s="115" t="str">
        <f t="shared" si="69"/>
        <v/>
      </c>
      <c r="U100" s="115" t="str">
        <f t="shared" si="70"/>
        <v/>
      </c>
      <c r="V100" s="116" t="str">
        <f t="shared" si="71"/>
        <v/>
      </c>
      <c r="W100" s="223" t="str">
        <f t="shared" si="55"/>
        <v/>
      </c>
      <c r="X100" s="224" t="str">
        <f t="shared" si="56"/>
        <v/>
      </c>
      <c r="Y100" s="224" t="str">
        <f t="shared" si="57"/>
        <v/>
      </c>
      <c r="Z100" s="225" t="str">
        <f t="shared" si="58"/>
        <v/>
      </c>
      <c r="AA100" s="223" t="str">
        <f t="shared" si="59"/>
        <v/>
      </c>
      <c r="AB100" s="224" t="str">
        <f t="shared" si="60"/>
        <v/>
      </c>
      <c r="AC100" s="224" t="str">
        <f t="shared" si="61"/>
        <v/>
      </c>
      <c r="AD100" s="225" t="str">
        <f t="shared" si="62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50"/>
        <v/>
      </c>
      <c r="D101" s="115"/>
      <c r="E101" s="115"/>
      <c r="F101" s="116"/>
      <c r="G101" s="117" t="str">
        <f t="shared" si="51"/>
        <v/>
      </c>
      <c r="H101" s="115"/>
      <c r="I101" s="115"/>
      <c r="J101" s="116"/>
      <c r="K101" s="117" t="str">
        <f t="shared" si="52"/>
        <v/>
      </c>
      <c r="L101" s="115" t="str">
        <f t="shared" si="63"/>
        <v/>
      </c>
      <c r="M101" s="115" t="str">
        <f t="shared" si="64"/>
        <v/>
      </c>
      <c r="N101" s="116" t="str">
        <f t="shared" si="65"/>
        <v/>
      </c>
      <c r="O101" s="117" t="str">
        <f t="shared" si="53"/>
        <v/>
      </c>
      <c r="P101" s="115" t="str">
        <f t="shared" si="66"/>
        <v/>
      </c>
      <c r="Q101" s="115" t="str">
        <f t="shared" si="67"/>
        <v/>
      </c>
      <c r="R101" s="116" t="str">
        <f t="shared" si="68"/>
        <v/>
      </c>
      <c r="S101" s="117" t="str">
        <f t="shared" si="54"/>
        <v/>
      </c>
      <c r="T101" s="115" t="str">
        <f t="shared" si="69"/>
        <v/>
      </c>
      <c r="U101" s="115" t="str">
        <f t="shared" si="70"/>
        <v/>
      </c>
      <c r="V101" s="116" t="str">
        <f t="shared" si="71"/>
        <v/>
      </c>
      <c r="W101" s="223" t="str">
        <f t="shared" si="55"/>
        <v/>
      </c>
      <c r="X101" s="224" t="str">
        <f t="shared" si="56"/>
        <v/>
      </c>
      <c r="Y101" s="224" t="str">
        <f t="shared" si="57"/>
        <v/>
      </c>
      <c r="Z101" s="225" t="str">
        <f t="shared" si="58"/>
        <v/>
      </c>
      <c r="AA101" s="223" t="str">
        <f t="shared" si="59"/>
        <v/>
      </c>
      <c r="AB101" s="224" t="str">
        <f t="shared" si="60"/>
        <v/>
      </c>
      <c r="AC101" s="224" t="str">
        <f t="shared" si="61"/>
        <v/>
      </c>
      <c r="AD101" s="225" t="str">
        <f t="shared" si="62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50"/>
        <v/>
      </c>
      <c r="D102" s="115"/>
      <c r="E102" s="115"/>
      <c r="F102" s="116"/>
      <c r="G102" s="117" t="str">
        <f t="shared" si="51"/>
        <v/>
      </c>
      <c r="H102" s="115"/>
      <c r="I102" s="115"/>
      <c r="J102" s="116"/>
      <c r="K102" s="117" t="str">
        <f t="shared" si="52"/>
        <v/>
      </c>
      <c r="L102" s="115" t="str">
        <f t="shared" si="63"/>
        <v/>
      </c>
      <c r="M102" s="115" t="str">
        <f t="shared" si="64"/>
        <v/>
      </c>
      <c r="N102" s="116" t="str">
        <f t="shared" si="65"/>
        <v/>
      </c>
      <c r="O102" s="117" t="str">
        <f t="shared" si="53"/>
        <v/>
      </c>
      <c r="P102" s="115" t="str">
        <f t="shared" si="66"/>
        <v/>
      </c>
      <c r="Q102" s="115" t="str">
        <f t="shared" si="67"/>
        <v/>
      </c>
      <c r="R102" s="116" t="str">
        <f t="shared" si="68"/>
        <v/>
      </c>
      <c r="S102" s="117" t="str">
        <f t="shared" si="54"/>
        <v/>
      </c>
      <c r="T102" s="115" t="str">
        <f t="shared" si="69"/>
        <v/>
      </c>
      <c r="U102" s="115" t="str">
        <f t="shared" si="70"/>
        <v/>
      </c>
      <c r="V102" s="116" t="str">
        <f t="shared" si="71"/>
        <v/>
      </c>
      <c r="W102" s="223" t="str">
        <f t="shared" si="55"/>
        <v/>
      </c>
      <c r="X102" s="224" t="str">
        <f t="shared" si="56"/>
        <v/>
      </c>
      <c r="Y102" s="224" t="str">
        <f t="shared" si="57"/>
        <v/>
      </c>
      <c r="Z102" s="225" t="str">
        <f t="shared" si="58"/>
        <v/>
      </c>
      <c r="AA102" s="223" t="str">
        <f t="shared" si="59"/>
        <v/>
      </c>
      <c r="AB102" s="224" t="str">
        <f t="shared" si="60"/>
        <v/>
      </c>
      <c r="AC102" s="224" t="str">
        <f t="shared" si="61"/>
        <v/>
      </c>
      <c r="AD102" s="225" t="str">
        <f t="shared" si="62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50"/>
        <v/>
      </c>
      <c r="D103" s="115"/>
      <c r="E103" s="115"/>
      <c r="F103" s="116"/>
      <c r="G103" s="117" t="str">
        <f t="shared" si="51"/>
        <v/>
      </c>
      <c r="H103" s="115"/>
      <c r="I103" s="115"/>
      <c r="J103" s="116"/>
      <c r="K103" s="117" t="str">
        <f t="shared" si="52"/>
        <v/>
      </c>
      <c r="L103" s="115" t="str">
        <f t="shared" si="63"/>
        <v/>
      </c>
      <c r="M103" s="115" t="str">
        <f t="shared" si="64"/>
        <v/>
      </c>
      <c r="N103" s="116" t="str">
        <f t="shared" si="65"/>
        <v/>
      </c>
      <c r="O103" s="117" t="str">
        <f t="shared" si="53"/>
        <v/>
      </c>
      <c r="P103" s="115" t="str">
        <f t="shared" si="66"/>
        <v/>
      </c>
      <c r="Q103" s="115" t="str">
        <f t="shared" si="67"/>
        <v/>
      </c>
      <c r="R103" s="116" t="str">
        <f t="shared" si="68"/>
        <v/>
      </c>
      <c r="S103" s="117" t="str">
        <f t="shared" si="54"/>
        <v/>
      </c>
      <c r="T103" s="115" t="str">
        <f t="shared" si="69"/>
        <v/>
      </c>
      <c r="U103" s="115" t="str">
        <f t="shared" si="70"/>
        <v/>
      </c>
      <c r="V103" s="116" t="str">
        <f t="shared" si="71"/>
        <v/>
      </c>
      <c r="W103" s="223" t="str">
        <f t="shared" si="55"/>
        <v/>
      </c>
      <c r="X103" s="224" t="str">
        <f t="shared" si="56"/>
        <v/>
      </c>
      <c r="Y103" s="224" t="str">
        <f t="shared" si="57"/>
        <v/>
      </c>
      <c r="Z103" s="225" t="str">
        <f t="shared" si="58"/>
        <v/>
      </c>
      <c r="AA103" s="223" t="str">
        <f t="shared" si="59"/>
        <v/>
      </c>
      <c r="AB103" s="224" t="str">
        <f t="shared" si="60"/>
        <v/>
      </c>
      <c r="AC103" s="224" t="str">
        <f t="shared" si="61"/>
        <v/>
      </c>
      <c r="AD103" s="225" t="str">
        <f t="shared" si="62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50"/>
        <v/>
      </c>
      <c r="D104" s="115"/>
      <c r="E104" s="115"/>
      <c r="F104" s="116"/>
      <c r="G104" s="117" t="str">
        <f t="shared" si="51"/>
        <v/>
      </c>
      <c r="H104" s="115"/>
      <c r="I104" s="115"/>
      <c r="J104" s="116"/>
      <c r="K104" s="117" t="str">
        <f t="shared" si="52"/>
        <v/>
      </c>
      <c r="L104" s="115" t="str">
        <f t="shared" si="63"/>
        <v/>
      </c>
      <c r="M104" s="115" t="str">
        <f t="shared" si="64"/>
        <v/>
      </c>
      <c r="N104" s="116" t="str">
        <f t="shared" si="65"/>
        <v/>
      </c>
      <c r="O104" s="117" t="str">
        <f t="shared" si="53"/>
        <v/>
      </c>
      <c r="P104" s="115" t="str">
        <f t="shared" si="66"/>
        <v/>
      </c>
      <c r="Q104" s="115" t="str">
        <f t="shared" si="67"/>
        <v/>
      </c>
      <c r="R104" s="116" t="str">
        <f t="shared" si="68"/>
        <v/>
      </c>
      <c r="S104" s="117" t="str">
        <f t="shared" si="54"/>
        <v/>
      </c>
      <c r="T104" s="115" t="str">
        <f t="shared" si="69"/>
        <v/>
      </c>
      <c r="U104" s="115" t="str">
        <f t="shared" si="70"/>
        <v/>
      </c>
      <c r="V104" s="116" t="str">
        <f t="shared" si="71"/>
        <v/>
      </c>
      <c r="W104" s="223" t="str">
        <f t="shared" si="55"/>
        <v/>
      </c>
      <c r="X104" s="224" t="str">
        <f t="shared" si="56"/>
        <v/>
      </c>
      <c r="Y104" s="224" t="str">
        <f t="shared" si="57"/>
        <v/>
      </c>
      <c r="Z104" s="225" t="str">
        <f t="shared" si="58"/>
        <v/>
      </c>
      <c r="AA104" s="223" t="str">
        <f t="shared" si="59"/>
        <v/>
      </c>
      <c r="AB104" s="224" t="str">
        <f t="shared" si="60"/>
        <v/>
      </c>
      <c r="AC104" s="224" t="str">
        <f t="shared" si="61"/>
        <v/>
      </c>
      <c r="AD104" s="225" t="str">
        <f t="shared" si="62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50"/>
        <v/>
      </c>
      <c r="D105" s="115"/>
      <c r="E105" s="115"/>
      <c r="F105" s="116"/>
      <c r="G105" s="117" t="str">
        <f t="shared" si="51"/>
        <v/>
      </c>
      <c r="H105" s="115"/>
      <c r="I105" s="115"/>
      <c r="J105" s="116"/>
      <c r="K105" s="117" t="str">
        <f t="shared" si="52"/>
        <v/>
      </c>
      <c r="L105" s="115" t="str">
        <f t="shared" si="63"/>
        <v/>
      </c>
      <c r="M105" s="115" t="str">
        <f t="shared" si="64"/>
        <v/>
      </c>
      <c r="N105" s="116" t="str">
        <f t="shared" si="65"/>
        <v/>
      </c>
      <c r="O105" s="117" t="str">
        <f t="shared" si="53"/>
        <v/>
      </c>
      <c r="P105" s="115" t="str">
        <f t="shared" si="66"/>
        <v/>
      </c>
      <c r="Q105" s="115" t="str">
        <f t="shared" si="67"/>
        <v/>
      </c>
      <c r="R105" s="116" t="str">
        <f t="shared" si="68"/>
        <v/>
      </c>
      <c r="S105" s="117" t="str">
        <f t="shared" si="54"/>
        <v/>
      </c>
      <c r="T105" s="115" t="str">
        <f t="shared" si="69"/>
        <v/>
      </c>
      <c r="U105" s="115" t="str">
        <f t="shared" si="70"/>
        <v/>
      </c>
      <c r="V105" s="116" t="str">
        <f t="shared" si="71"/>
        <v/>
      </c>
      <c r="W105" s="223" t="str">
        <f t="shared" si="55"/>
        <v/>
      </c>
      <c r="X105" s="224" t="str">
        <f t="shared" si="56"/>
        <v/>
      </c>
      <c r="Y105" s="224" t="str">
        <f t="shared" si="57"/>
        <v/>
      </c>
      <c r="Z105" s="225" t="str">
        <f t="shared" si="58"/>
        <v/>
      </c>
      <c r="AA105" s="223" t="str">
        <f t="shared" si="59"/>
        <v/>
      </c>
      <c r="AB105" s="224" t="str">
        <f t="shared" si="60"/>
        <v/>
      </c>
      <c r="AC105" s="224" t="str">
        <f t="shared" si="61"/>
        <v/>
      </c>
      <c r="AD105" s="225" t="str">
        <f t="shared" si="62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50"/>
        <v/>
      </c>
      <c r="D106" s="115"/>
      <c r="E106" s="115"/>
      <c r="F106" s="116"/>
      <c r="G106" s="117" t="str">
        <f t="shared" si="51"/>
        <v/>
      </c>
      <c r="H106" s="115"/>
      <c r="I106" s="115"/>
      <c r="J106" s="116"/>
      <c r="K106" s="117" t="str">
        <f t="shared" si="52"/>
        <v/>
      </c>
      <c r="L106" s="115" t="str">
        <f t="shared" si="63"/>
        <v/>
      </c>
      <c r="M106" s="115" t="str">
        <f t="shared" si="64"/>
        <v/>
      </c>
      <c r="N106" s="116" t="str">
        <f t="shared" si="65"/>
        <v/>
      </c>
      <c r="O106" s="117" t="str">
        <f t="shared" si="53"/>
        <v/>
      </c>
      <c r="P106" s="115" t="str">
        <f t="shared" si="66"/>
        <v/>
      </c>
      <c r="Q106" s="115" t="str">
        <f t="shared" si="67"/>
        <v/>
      </c>
      <c r="R106" s="116" t="str">
        <f t="shared" si="68"/>
        <v/>
      </c>
      <c r="S106" s="117" t="str">
        <f t="shared" si="54"/>
        <v/>
      </c>
      <c r="T106" s="115" t="str">
        <f t="shared" si="69"/>
        <v/>
      </c>
      <c r="U106" s="115" t="str">
        <f t="shared" si="70"/>
        <v/>
      </c>
      <c r="V106" s="116" t="str">
        <f t="shared" si="71"/>
        <v/>
      </c>
      <c r="W106" s="223" t="str">
        <f t="shared" si="55"/>
        <v/>
      </c>
      <c r="X106" s="224" t="str">
        <f t="shared" si="56"/>
        <v/>
      </c>
      <c r="Y106" s="224" t="str">
        <f t="shared" si="57"/>
        <v/>
      </c>
      <c r="Z106" s="225" t="str">
        <f t="shared" si="58"/>
        <v/>
      </c>
      <c r="AA106" s="223" t="str">
        <f t="shared" si="59"/>
        <v/>
      </c>
      <c r="AB106" s="224" t="str">
        <f t="shared" si="60"/>
        <v/>
      </c>
      <c r="AC106" s="224" t="str">
        <f t="shared" si="61"/>
        <v/>
      </c>
      <c r="AD106" s="225" t="str">
        <f t="shared" si="62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50"/>
        <v/>
      </c>
      <c r="D107" s="115"/>
      <c r="E107" s="115"/>
      <c r="F107" s="116"/>
      <c r="G107" s="117" t="str">
        <f t="shared" si="51"/>
        <v/>
      </c>
      <c r="H107" s="115"/>
      <c r="I107" s="115"/>
      <c r="J107" s="116"/>
      <c r="K107" s="117" t="str">
        <f t="shared" si="52"/>
        <v/>
      </c>
      <c r="L107" s="115" t="str">
        <f t="shared" si="63"/>
        <v/>
      </c>
      <c r="M107" s="115" t="str">
        <f t="shared" si="64"/>
        <v/>
      </c>
      <c r="N107" s="116" t="str">
        <f t="shared" si="65"/>
        <v/>
      </c>
      <c r="O107" s="117" t="str">
        <f t="shared" si="53"/>
        <v/>
      </c>
      <c r="P107" s="115" t="str">
        <f t="shared" si="66"/>
        <v/>
      </c>
      <c r="Q107" s="115" t="str">
        <f t="shared" si="67"/>
        <v/>
      </c>
      <c r="R107" s="116" t="str">
        <f t="shared" si="68"/>
        <v/>
      </c>
      <c r="S107" s="117" t="str">
        <f t="shared" si="54"/>
        <v/>
      </c>
      <c r="T107" s="115" t="str">
        <f t="shared" si="69"/>
        <v/>
      </c>
      <c r="U107" s="115" t="str">
        <f t="shared" si="70"/>
        <v/>
      </c>
      <c r="V107" s="116" t="str">
        <f t="shared" si="71"/>
        <v/>
      </c>
      <c r="W107" s="223" t="str">
        <f t="shared" si="55"/>
        <v/>
      </c>
      <c r="X107" s="224" t="str">
        <f t="shared" si="56"/>
        <v/>
      </c>
      <c r="Y107" s="224" t="str">
        <f t="shared" si="57"/>
        <v/>
      </c>
      <c r="Z107" s="225" t="str">
        <f t="shared" si="58"/>
        <v/>
      </c>
      <c r="AA107" s="223" t="str">
        <f t="shared" si="59"/>
        <v/>
      </c>
      <c r="AB107" s="224" t="str">
        <f t="shared" si="60"/>
        <v/>
      </c>
      <c r="AC107" s="224" t="str">
        <f t="shared" si="61"/>
        <v/>
      </c>
      <c r="AD107" s="225" t="str">
        <f t="shared" si="62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A5:AD5"/>
    <mergeCell ref="AA6:AD8"/>
    <mergeCell ref="W6:Z8"/>
    <mergeCell ref="W5:Z5"/>
    <mergeCell ref="A7:B8"/>
    <mergeCell ref="S5:V5"/>
    <mergeCell ref="O6:R6"/>
    <mergeCell ref="C6:F6"/>
    <mergeCell ref="G6:J6"/>
    <mergeCell ref="K6:N6"/>
    <mergeCell ref="S6:V6"/>
    <mergeCell ref="C5:J5"/>
    <mergeCell ref="K5:N5"/>
    <mergeCell ref="O5:R5"/>
  </mergeCells>
  <conditionalFormatting sqref="V11:V107">
    <cfRule type="expression" priority="1" stopIfTrue="1">
      <formula>_xlfn.ISFORMULA($V11)</formula>
    </cfRule>
    <cfRule type="cellIs" dxfId="42" priority="28" operator="equal">
      <formula>""</formula>
    </cfRule>
    <cfRule type="expression" dxfId="41" priority="34">
      <formula>V11&lt;R11</formula>
    </cfRule>
    <cfRule type="expression" dxfId="40" priority="35">
      <formula>V11&gt;R11</formula>
    </cfRule>
  </conditionalFormatting>
  <conditionalFormatting sqref="U11:U107">
    <cfRule type="expression" priority="2" stopIfTrue="1">
      <formula>_xlfn.ISFORMULA($U11)</formula>
    </cfRule>
    <cfRule type="cellIs" dxfId="39" priority="29" operator="equal">
      <formula>""</formula>
    </cfRule>
    <cfRule type="expression" dxfId="38" priority="36">
      <formula>U11&lt;Q11</formula>
    </cfRule>
    <cfRule type="expression" dxfId="37" priority="37">
      <formula>U11&gt;Q11</formula>
    </cfRule>
  </conditionalFormatting>
  <conditionalFormatting sqref="T11:T107">
    <cfRule type="expression" priority="3" stopIfTrue="1">
      <formula>_xlfn.ISFORMULA($T11)</formula>
    </cfRule>
    <cfRule type="cellIs" dxfId="36" priority="30" operator="equal">
      <formula>""</formula>
    </cfRule>
    <cfRule type="expression" dxfId="35" priority="38">
      <formula>T11&lt;P11</formula>
    </cfRule>
    <cfRule type="expression" dxfId="34" priority="39">
      <formula>T11&gt;P11</formula>
    </cfRule>
  </conditionalFormatting>
  <conditionalFormatting sqref="N11:N107">
    <cfRule type="expression" priority="7" stopIfTrue="1">
      <formula>_xlfn.ISFORMULA($N11)</formula>
    </cfRule>
    <cfRule type="cellIs" dxfId="33" priority="19" operator="equal">
      <formula>""</formula>
    </cfRule>
    <cfRule type="expression" dxfId="32" priority="22">
      <formula>N11&lt;F11</formula>
    </cfRule>
    <cfRule type="expression" dxfId="31" priority="23">
      <formula>N11&gt;F11</formula>
    </cfRule>
  </conditionalFormatting>
  <conditionalFormatting sqref="M11:M107">
    <cfRule type="expression" priority="8" stopIfTrue="1">
      <formula>_xlfn.ISFORMULA($M11)</formula>
    </cfRule>
    <cfRule type="cellIs" dxfId="30" priority="20" operator="equal">
      <formula>""</formula>
    </cfRule>
    <cfRule type="expression" dxfId="29" priority="24">
      <formula>M11&lt;E11</formula>
    </cfRule>
    <cfRule type="expression" dxfId="28" priority="25">
      <formula>M11&gt;E11</formula>
    </cfRule>
  </conditionalFormatting>
  <conditionalFormatting sqref="L11:L107">
    <cfRule type="expression" priority="9" stopIfTrue="1">
      <formula>_xlfn.ISFORMULA($L11)</formula>
    </cfRule>
    <cfRule type="cellIs" dxfId="27" priority="21" operator="equal">
      <formula>""</formula>
    </cfRule>
    <cfRule type="expression" dxfId="26" priority="26">
      <formula>L11&lt;D11</formula>
    </cfRule>
    <cfRule type="expression" dxfId="25" priority="27">
      <formula>L11&gt;D11</formula>
    </cfRule>
  </conditionalFormatting>
  <conditionalFormatting sqref="R11:R107">
    <cfRule type="expression" priority="4" stopIfTrue="1">
      <formula>_xlfn.ISFORMULA($R11)</formula>
    </cfRule>
    <cfRule type="cellIs" dxfId="24" priority="10" operator="equal">
      <formula>""</formula>
    </cfRule>
    <cfRule type="expression" dxfId="23" priority="13">
      <formula>R11&lt;J11</formula>
    </cfRule>
    <cfRule type="expression" dxfId="22" priority="14">
      <formula>R11&gt;J11</formula>
    </cfRule>
  </conditionalFormatting>
  <conditionalFormatting sqref="Q11:Q107">
    <cfRule type="expression" priority="5" stopIfTrue="1">
      <formula>_xlfn.ISFORMULA($Q11)</formula>
    </cfRule>
    <cfRule type="cellIs" dxfId="21" priority="11" operator="equal">
      <formula>""</formula>
    </cfRule>
    <cfRule type="expression" dxfId="20" priority="15">
      <formula>Q11&lt;I11</formula>
    </cfRule>
    <cfRule type="expression" dxfId="19" priority="16">
      <formula>Q11&gt;I11</formula>
    </cfRule>
  </conditionalFormatting>
  <conditionalFormatting sqref="P11:P107">
    <cfRule type="expression" priority="6" stopIfTrue="1">
      <formula>_xlfn.ISFORMULA($P11)</formula>
    </cfRule>
    <cfRule type="cellIs" dxfId="18" priority="12" operator="equal">
      <formula>""</formula>
    </cfRule>
    <cfRule type="expression" dxfId="17" priority="17">
      <formula>P11&lt;H11</formula>
    </cfRule>
    <cfRule type="expression" dxfId="16" priority="18">
      <formula>P11&gt;H11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&amp;"Arial,Fett"&amp;12&amp;KC00000Zusammenleben&amp;R&amp;G</oddHeader>
    <oddFooter>&amp;L&amp;9Kantonale Integrationsprogramme (KIP) 2022-2023&amp;R&amp;9&amp;P/&amp;N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S21"/>
  <sheetViews>
    <sheetView showGridLines="0" zoomScale="60" zoomScaleNormal="60" zoomScaleSheetLayoutView="100" zoomScalePageLayoutView="55" workbookViewId="0">
      <selection activeCell="F3" sqref="F3"/>
    </sheetView>
  </sheetViews>
  <sheetFormatPr baseColWidth="10" defaultColWidth="2.7265625" defaultRowHeight="12.5" x14ac:dyDescent="0.25"/>
  <cols>
    <col min="1" max="1" width="13.7265625" style="1" customWidth="1"/>
    <col min="2" max="2" width="51" style="4" customWidth="1"/>
    <col min="3" max="17" width="13.08984375" style="43" customWidth="1"/>
    <col min="18" max="19" width="13.08984375" style="6" customWidth="1"/>
    <col min="20" max="20" width="13.08984375" style="12" customWidth="1"/>
    <col min="21" max="25" width="13.08984375" style="13" customWidth="1"/>
    <col min="26" max="27" width="13.08984375" style="6" hidden="1" customWidth="1"/>
    <col min="28" max="28" width="13.08984375" style="12" hidden="1" customWidth="1"/>
    <col min="29" max="37" width="13.08984375" style="13" hidden="1" customWidth="1"/>
    <col min="38" max="45" width="13.08984375" style="1" hidden="1" customWidth="1"/>
    <col min="46" max="16384" width="2.7265625" style="1"/>
  </cols>
  <sheetData>
    <row r="1" spans="1:45" s="14" customFormat="1" ht="33" customHeight="1" x14ac:dyDescent="0.25">
      <c r="A1" s="317" t="s">
        <v>81</v>
      </c>
      <c r="B1" s="318"/>
      <c r="C1" s="15"/>
      <c r="D1" s="15"/>
      <c r="E1" s="15"/>
      <c r="F1" s="15"/>
      <c r="G1" s="16"/>
      <c r="H1" s="15"/>
      <c r="I1" s="15"/>
      <c r="J1" s="15"/>
      <c r="K1" s="15"/>
      <c r="L1" s="16"/>
      <c r="M1" s="15"/>
      <c r="N1" s="15"/>
      <c r="O1" s="15"/>
      <c r="P1" s="15"/>
      <c r="Q1" s="16"/>
      <c r="R1" s="16"/>
      <c r="S1" s="15"/>
      <c r="T1" s="15"/>
      <c r="U1" s="15"/>
      <c r="V1" s="15"/>
      <c r="W1" s="15"/>
      <c r="X1" s="15"/>
      <c r="Y1" s="15"/>
      <c r="Z1" s="16"/>
      <c r="AA1" s="15"/>
      <c r="AB1" s="15"/>
      <c r="AC1" s="15"/>
      <c r="AD1" s="15"/>
      <c r="AE1" s="15"/>
      <c r="AF1" s="15"/>
      <c r="AG1" s="15"/>
      <c r="AH1" s="15"/>
      <c r="AI1" s="16"/>
      <c r="AJ1" s="16"/>
      <c r="AK1" s="15"/>
    </row>
    <row r="2" spans="1:45" s="14" customFormat="1" ht="33" customHeight="1" x14ac:dyDescent="0.25">
      <c r="A2" s="319" t="s">
        <v>10</v>
      </c>
      <c r="B2" s="320"/>
      <c r="C2" s="19" t="s">
        <v>5</v>
      </c>
      <c r="D2" s="18"/>
      <c r="E2" s="18"/>
      <c r="F2" s="18"/>
      <c r="G2" s="20"/>
      <c r="H2" s="18"/>
      <c r="I2" s="18"/>
      <c r="J2" s="18"/>
      <c r="K2" s="18"/>
      <c r="L2" s="20"/>
      <c r="M2" s="19" t="s">
        <v>5</v>
      </c>
      <c r="N2" s="18"/>
      <c r="O2" s="18"/>
      <c r="P2" s="18"/>
      <c r="Q2" s="20"/>
      <c r="R2" s="20"/>
      <c r="S2" s="19" t="s">
        <v>5</v>
      </c>
      <c r="T2" s="18"/>
      <c r="U2" s="18"/>
      <c r="V2" s="18"/>
      <c r="W2" s="18"/>
      <c r="X2" s="18"/>
      <c r="Y2" s="18"/>
      <c r="Z2" s="20"/>
      <c r="AA2" s="19" t="s">
        <v>5</v>
      </c>
      <c r="AB2" s="18"/>
      <c r="AC2" s="18"/>
      <c r="AD2" s="18"/>
      <c r="AE2" s="18"/>
      <c r="AF2" s="18"/>
      <c r="AG2" s="18"/>
      <c r="AH2" s="18"/>
      <c r="AI2" s="20"/>
      <c r="AJ2" s="20"/>
      <c r="AK2" s="18"/>
    </row>
    <row r="3" spans="1:45" s="14" customFormat="1" ht="33" customHeight="1" x14ac:dyDescent="0.25">
      <c r="A3" s="17"/>
      <c r="B3" s="17"/>
      <c r="C3" s="15"/>
      <c r="D3" s="15"/>
      <c r="E3" s="15"/>
      <c r="F3" s="15"/>
      <c r="G3" s="15"/>
      <c r="J3" s="15"/>
      <c r="K3" s="15"/>
      <c r="L3" s="15"/>
      <c r="M3" s="15"/>
      <c r="N3" s="15"/>
      <c r="O3" s="15"/>
      <c r="P3" s="15"/>
      <c r="Q3" s="15"/>
      <c r="R3" s="16"/>
      <c r="S3" s="15"/>
      <c r="T3" s="15"/>
      <c r="U3" s="15"/>
      <c r="V3" s="15"/>
      <c r="W3" s="15"/>
      <c r="X3" s="15"/>
      <c r="Y3" s="15"/>
      <c r="Z3" s="16"/>
      <c r="AA3" s="15"/>
      <c r="AB3" s="15"/>
      <c r="AC3" s="15"/>
      <c r="AD3" s="15"/>
      <c r="AE3" s="15"/>
      <c r="AF3" s="15"/>
      <c r="AG3" s="15"/>
      <c r="AH3" s="15"/>
      <c r="AI3" s="15"/>
      <c r="AJ3" s="16"/>
      <c r="AK3" s="15"/>
    </row>
    <row r="4" spans="1:45" s="14" customFormat="1" ht="22.5" customHeight="1" x14ac:dyDescent="0.25">
      <c r="A4" s="24"/>
      <c r="B4" s="24"/>
      <c r="C4" s="16"/>
      <c r="D4" s="18"/>
      <c r="E4" s="15"/>
      <c r="F4" s="15"/>
      <c r="G4" s="15"/>
      <c r="H4" s="15"/>
      <c r="I4" s="15"/>
      <c r="J4" s="15"/>
      <c r="K4" s="15"/>
      <c r="L4" s="15"/>
      <c r="M4" s="16"/>
      <c r="N4" s="16"/>
      <c r="O4" s="18"/>
      <c r="P4" s="15"/>
      <c r="Q4" s="15"/>
      <c r="R4" s="15"/>
      <c r="S4" s="15"/>
      <c r="T4" s="16"/>
      <c r="U4" s="16"/>
      <c r="V4" s="15"/>
      <c r="W4" s="15"/>
      <c r="X4" s="16"/>
      <c r="Y4" s="16"/>
      <c r="Z4" s="15"/>
      <c r="AA4" s="15"/>
      <c r="AB4" s="16"/>
      <c r="AC4" s="16"/>
      <c r="AD4" s="15"/>
      <c r="AE4" s="15"/>
      <c r="AF4" s="16"/>
      <c r="AG4" s="16"/>
      <c r="AH4" s="15"/>
      <c r="AI4" s="15"/>
      <c r="AJ4" s="16"/>
      <c r="AK4" s="16"/>
    </row>
    <row r="5" spans="1:45" s="14" customFormat="1" ht="34.5" customHeight="1" x14ac:dyDescent="0.25">
      <c r="A5" s="167" t="s">
        <v>6</v>
      </c>
      <c r="B5" s="35" t="str">
        <f>Deckblatt_Kanton!B5</f>
        <v>Kanton tippen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263" t="str">
        <f>P1_Erstinfo_Integration!C5</f>
        <v>Eingabe per 30. April 2021</v>
      </c>
      <c r="S5" s="264"/>
      <c r="T5" s="264"/>
      <c r="U5" s="264"/>
      <c r="V5" s="264"/>
      <c r="W5" s="264"/>
      <c r="X5" s="264"/>
      <c r="Y5" s="264"/>
      <c r="Z5" s="271" t="str">
        <f>P1_Erstinfo_Integration!K5</f>
        <v>Berichterstattung per 30. April 2023</v>
      </c>
      <c r="AA5" s="272"/>
      <c r="AB5" s="272"/>
      <c r="AC5" s="272"/>
      <c r="AD5" s="265" t="str">
        <f>P1_Erstinfo_Integration!O5</f>
        <v>Aktualisierung KIP per 30. April 2023</v>
      </c>
      <c r="AE5" s="266"/>
      <c r="AF5" s="266"/>
      <c r="AG5" s="266"/>
      <c r="AH5" s="321" t="str">
        <f>P1_Erstinfo_Integration!S5</f>
        <v>Berichterstattung per 30. April 2024</v>
      </c>
      <c r="AI5" s="322"/>
      <c r="AJ5" s="322"/>
      <c r="AK5" s="322"/>
      <c r="AL5" s="251" t="s">
        <v>94</v>
      </c>
      <c r="AM5" s="252"/>
      <c r="AN5" s="252"/>
      <c r="AO5" s="252"/>
      <c r="AP5" s="252"/>
      <c r="AQ5" s="252"/>
      <c r="AR5" s="252"/>
      <c r="AS5" s="253"/>
    </row>
    <row r="6" spans="1:45" s="14" customFormat="1" ht="27.75" customHeight="1" x14ac:dyDescent="0.25">
      <c r="A6" s="107"/>
      <c r="B6" s="42"/>
      <c r="C6" s="323" t="s">
        <v>57</v>
      </c>
      <c r="D6" s="324"/>
      <c r="E6" s="324"/>
      <c r="F6" s="324"/>
      <c r="G6" s="325"/>
      <c r="H6" s="326" t="str">
        <f>Deckblatt_Kanton!A2</f>
        <v>Stand per:</v>
      </c>
      <c r="I6" s="327"/>
      <c r="J6" s="327"/>
      <c r="K6" s="327"/>
      <c r="L6" s="328"/>
      <c r="M6" s="323" t="s">
        <v>61</v>
      </c>
      <c r="N6" s="324"/>
      <c r="O6" s="324"/>
      <c r="P6" s="324"/>
      <c r="Q6" s="325"/>
      <c r="R6" s="278" t="s">
        <v>82</v>
      </c>
      <c r="S6" s="279"/>
      <c r="T6" s="279"/>
      <c r="U6" s="279"/>
      <c r="V6" s="281" t="s">
        <v>83</v>
      </c>
      <c r="W6" s="282"/>
      <c r="X6" s="282"/>
      <c r="Y6" s="282"/>
      <c r="Z6" s="278" t="s">
        <v>86</v>
      </c>
      <c r="AA6" s="279"/>
      <c r="AB6" s="279"/>
      <c r="AC6" s="279"/>
      <c r="AD6" s="281" t="s">
        <v>83</v>
      </c>
      <c r="AE6" s="282"/>
      <c r="AF6" s="282"/>
      <c r="AG6" s="282"/>
      <c r="AH6" s="281" t="s">
        <v>88</v>
      </c>
      <c r="AI6" s="282"/>
      <c r="AJ6" s="282"/>
      <c r="AK6" s="282"/>
      <c r="AL6" s="254" t="s">
        <v>89</v>
      </c>
      <c r="AM6" s="255"/>
      <c r="AN6" s="255"/>
      <c r="AO6" s="256"/>
      <c r="AP6" s="254" t="s">
        <v>96</v>
      </c>
      <c r="AQ6" s="255"/>
      <c r="AR6" s="255"/>
      <c r="AS6" s="256"/>
    </row>
    <row r="7" spans="1:45" s="5" customFormat="1" ht="21.75" customHeight="1" x14ac:dyDescent="0.25">
      <c r="A7" s="108"/>
      <c r="B7" s="24"/>
      <c r="C7" s="293"/>
      <c r="D7" s="294"/>
      <c r="E7" s="294"/>
      <c r="F7" s="294"/>
      <c r="G7" s="295"/>
      <c r="H7" s="286" t="s">
        <v>59</v>
      </c>
      <c r="I7" s="287"/>
      <c r="J7" s="287"/>
      <c r="K7" s="287"/>
      <c r="L7" s="288"/>
      <c r="M7" s="296" t="s">
        <v>60</v>
      </c>
      <c r="N7" s="297"/>
      <c r="O7" s="297"/>
      <c r="P7" s="297"/>
      <c r="Q7" s="298"/>
      <c r="R7" s="146"/>
      <c r="S7" s="147"/>
      <c r="T7" s="147"/>
      <c r="U7" s="148"/>
      <c r="V7" s="100"/>
      <c r="W7" s="101"/>
      <c r="X7" s="101"/>
      <c r="Y7" s="101"/>
      <c r="Z7" s="146"/>
      <c r="AA7" s="147"/>
      <c r="AB7" s="147"/>
      <c r="AC7" s="148"/>
      <c r="AD7" s="100"/>
      <c r="AE7" s="101"/>
      <c r="AF7" s="101"/>
      <c r="AG7" s="101"/>
      <c r="AH7" s="100"/>
      <c r="AI7" s="101"/>
      <c r="AJ7" s="101"/>
      <c r="AK7" s="101"/>
      <c r="AL7" s="257"/>
      <c r="AM7" s="258"/>
      <c r="AN7" s="258"/>
      <c r="AO7" s="259"/>
      <c r="AP7" s="257"/>
      <c r="AQ7" s="258"/>
      <c r="AR7" s="258"/>
      <c r="AS7" s="259"/>
    </row>
    <row r="8" spans="1:45" s="70" customFormat="1" ht="33" customHeight="1" x14ac:dyDescent="0.25">
      <c r="A8" s="291"/>
      <c r="B8" s="292"/>
      <c r="C8" s="65" t="str">
        <f>P1_Erstinfo_Integration!C9</f>
        <v>Total</v>
      </c>
      <c r="D8" s="64" t="str">
        <f>P1_Erstinfo_Integration!D9</f>
        <v>Kt. (inkl. Gem.)</v>
      </c>
      <c r="E8" s="64" t="str">
        <f>P1_Erstinfo_Integration!E9</f>
        <v>Bund (AIG)</v>
      </c>
      <c r="F8" s="64" t="str">
        <f>P1_Erstinfo_Integration!F9</f>
        <v>Bund (IP)</v>
      </c>
      <c r="G8" s="284" t="s">
        <v>55</v>
      </c>
      <c r="H8" s="63" t="str">
        <f>$C$8</f>
        <v>Total</v>
      </c>
      <c r="I8" s="64" t="str">
        <f>$D$8</f>
        <v>Kt. (inkl. Gem.)</v>
      </c>
      <c r="J8" s="64" t="str">
        <f>$E$8</f>
        <v>Bund (AIG)</v>
      </c>
      <c r="K8" s="64" t="str">
        <f>$F$8</f>
        <v>Bund (IP)</v>
      </c>
      <c r="L8" s="289" t="str">
        <f>$G$8</f>
        <v>Total
Bundes-beitrag</v>
      </c>
      <c r="M8" s="65" t="str">
        <f>$C$8</f>
        <v>Total</v>
      </c>
      <c r="N8" s="64" t="str">
        <f>$D$8</f>
        <v>Kt. (inkl. Gem.)</v>
      </c>
      <c r="O8" s="64" t="str">
        <f>$E$8</f>
        <v>Bund (AIG)</v>
      </c>
      <c r="P8" s="64" t="str">
        <f>$F$8</f>
        <v>Bund (IP)</v>
      </c>
      <c r="Q8" s="289" t="str">
        <f>$G$8</f>
        <v>Total
Bundes-beitrag</v>
      </c>
      <c r="R8" s="149"/>
      <c r="S8" s="150"/>
      <c r="T8" s="150"/>
      <c r="U8" s="150"/>
      <c r="V8" s="102"/>
      <c r="W8" s="103"/>
      <c r="X8" s="103"/>
      <c r="Y8" s="103"/>
      <c r="Z8" s="149"/>
      <c r="AA8" s="150"/>
      <c r="AB8" s="150"/>
      <c r="AC8" s="150"/>
      <c r="AD8" s="102"/>
      <c r="AE8" s="103"/>
      <c r="AF8" s="103"/>
      <c r="AG8" s="103"/>
      <c r="AH8" s="102"/>
      <c r="AI8" s="103"/>
      <c r="AJ8" s="103"/>
      <c r="AK8" s="103"/>
      <c r="AL8" s="260"/>
      <c r="AM8" s="261"/>
      <c r="AN8" s="261"/>
      <c r="AO8" s="262"/>
      <c r="AP8" s="260"/>
      <c r="AQ8" s="261"/>
      <c r="AR8" s="261"/>
      <c r="AS8" s="262"/>
    </row>
    <row r="9" spans="1:45" s="71" customFormat="1" ht="33" customHeight="1" x14ac:dyDescent="0.25">
      <c r="A9" s="299" t="s">
        <v>56</v>
      </c>
      <c r="B9" s="300"/>
      <c r="C9" s="67" t="s">
        <v>90</v>
      </c>
      <c r="D9" s="66" t="str">
        <f>$C$9</f>
        <v>2022-2023</v>
      </c>
      <c r="E9" s="66" t="str">
        <f>$C$9</f>
        <v>2022-2023</v>
      </c>
      <c r="F9" s="66" t="str">
        <f>$C$9</f>
        <v>2022-2023</v>
      </c>
      <c r="G9" s="285"/>
      <c r="H9" s="166" t="str">
        <f>$C$9</f>
        <v>2022-2023</v>
      </c>
      <c r="I9" s="66" t="str">
        <f>$C$9</f>
        <v>2022-2023</v>
      </c>
      <c r="J9" s="66" t="str">
        <f>$C$9</f>
        <v>2022-2023</v>
      </c>
      <c r="K9" s="66" t="str">
        <f>$C$9</f>
        <v>2022-2023</v>
      </c>
      <c r="L9" s="290"/>
      <c r="M9" s="67"/>
      <c r="N9" s="66" t="str">
        <f>$C$9</f>
        <v>2022-2023</v>
      </c>
      <c r="O9" s="66" t="str">
        <f>$C$9</f>
        <v>2022-2023</v>
      </c>
      <c r="P9" s="66" t="str">
        <f>$C$9</f>
        <v>2022-2023</v>
      </c>
      <c r="Q9" s="290"/>
      <c r="R9" s="46" t="str">
        <f>$C$8</f>
        <v>Total</v>
      </c>
      <c r="S9" s="9" t="str">
        <f>$D$8</f>
        <v>Kt. (inkl. Gem.)</v>
      </c>
      <c r="T9" s="9" t="str">
        <f>$E$8</f>
        <v>Bund (AIG)</v>
      </c>
      <c r="U9" s="29" t="str">
        <f>$F$8</f>
        <v>Bund (IP)</v>
      </c>
      <c r="V9" s="47" t="str">
        <f>$C$8</f>
        <v>Total</v>
      </c>
      <c r="W9" s="9" t="str">
        <f>$D$8</f>
        <v>Kt. (inkl. Gem.)</v>
      </c>
      <c r="X9" s="9" t="str">
        <f>$E$8</f>
        <v>Bund (AIG)</v>
      </c>
      <c r="Y9" s="48" t="str">
        <f>$F$8</f>
        <v>Bund (IP)</v>
      </c>
      <c r="Z9" s="47" t="str">
        <f>$C$8</f>
        <v>Total</v>
      </c>
      <c r="AA9" s="9" t="str">
        <f>$D$8</f>
        <v>Kt. (inkl. Gem.)</v>
      </c>
      <c r="AB9" s="9" t="str">
        <f>$E$8</f>
        <v>Bund (AIG)</v>
      </c>
      <c r="AC9" s="29" t="str">
        <f>$F$8</f>
        <v>Bund (IP)</v>
      </c>
      <c r="AD9" s="47" t="str">
        <f>$C$8</f>
        <v>Total</v>
      </c>
      <c r="AE9" s="9" t="str">
        <f>$D$8</f>
        <v>Kt. (inkl. Gem.)</v>
      </c>
      <c r="AF9" s="9" t="str">
        <f>$E$8</f>
        <v>Bund (AIG)</v>
      </c>
      <c r="AG9" s="48" t="str">
        <f>$F$8</f>
        <v>Bund (IP)</v>
      </c>
      <c r="AH9" s="11" t="str">
        <f>$C$8</f>
        <v>Total</v>
      </c>
      <c r="AI9" s="9" t="str">
        <f>$D$8</f>
        <v>Kt. (inkl. Gem.)</v>
      </c>
      <c r="AJ9" s="9" t="str">
        <f>$E$8</f>
        <v>Bund (AIG)</v>
      </c>
      <c r="AK9" s="29" t="str">
        <f>$F$8</f>
        <v>Bund (IP)</v>
      </c>
      <c r="AL9" s="11" t="str">
        <f>$C$8</f>
        <v>Total</v>
      </c>
      <c r="AM9" s="9" t="str">
        <f>$D$8</f>
        <v>Kt. (inkl. Gem.)</v>
      </c>
      <c r="AN9" s="9" t="str">
        <f>$E$8</f>
        <v>Bund (AIG)</v>
      </c>
      <c r="AO9" s="29" t="str">
        <f>$F$8</f>
        <v>Bund (IP)</v>
      </c>
      <c r="AP9" s="11" t="str">
        <f>$C$8</f>
        <v>Total</v>
      </c>
      <c r="AQ9" s="9" t="str">
        <f>$D$8</f>
        <v>Kt. (inkl. Gem.)</v>
      </c>
      <c r="AR9" s="9" t="str">
        <f>$E$8</f>
        <v>Bund (AIG)</v>
      </c>
      <c r="AS9" s="10" t="str">
        <f>$F$8</f>
        <v>Bund (IP)</v>
      </c>
    </row>
    <row r="10" spans="1:45" s="2" customFormat="1" ht="33" customHeight="1" x14ac:dyDescent="0.25">
      <c r="A10" s="303" t="str">
        <f>P1_Erstinfo_Integration!A6</f>
        <v>Erstinformation und Integrationsförderbedarf</v>
      </c>
      <c r="B10" s="304"/>
      <c r="C10" s="56">
        <f t="shared" ref="C10:C20" si="0">SUM(D10:F10)</f>
        <v>0</v>
      </c>
      <c r="D10" s="168">
        <f>SUM(S10,W10)</f>
        <v>0</v>
      </c>
      <c r="E10" s="168">
        <f t="shared" ref="E10:F12" si="1">SUM(T10,X10)</f>
        <v>0</v>
      </c>
      <c r="F10" s="168">
        <f t="shared" si="1"/>
        <v>0</v>
      </c>
      <c r="G10" s="96">
        <f>SUM(E10,F10)</f>
        <v>0</v>
      </c>
      <c r="H10" s="52">
        <f>SUM(I10:K10)</f>
        <v>0</v>
      </c>
      <c r="I10" s="44">
        <f>SUM(AA10,AI10)</f>
        <v>0</v>
      </c>
      <c r="J10" s="44">
        <f t="shared" ref="J10:K12" si="2">SUM(AB10,AJ10)</f>
        <v>0</v>
      </c>
      <c r="K10" s="44">
        <f t="shared" si="2"/>
        <v>0</v>
      </c>
      <c r="L10" s="118">
        <f>SUM(J10,K10)</f>
        <v>0</v>
      </c>
      <c r="M10" s="123">
        <f t="shared" ref="M10:M20" si="3">SUM(N10:P10)</f>
        <v>0</v>
      </c>
      <c r="N10" s="124">
        <f>I10-D10</f>
        <v>0</v>
      </c>
      <c r="O10" s="124">
        <f t="shared" ref="N10:P12" si="4">J10-E10</f>
        <v>0</v>
      </c>
      <c r="P10" s="124">
        <f t="shared" si="4"/>
        <v>0</v>
      </c>
      <c r="Q10" s="125">
        <f>SUM(O10,P10)</f>
        <v>0</v>
      </c>
      <c r="R10" s="36">
        <f>P1_Erstinfo_Integration!C10</f>
        <v>0</v>
      </c>
      <c r="S10" s="40">
        <f>P1_Erstinfo_Integration!D10</f>
        <v>0</v>
      </c>
      <c r="T10" s="40">
        <f>P1_Erstinfo_Integration!E10</f>
        <v>0</v>
      </c>
      <c r="U10" s="40">
        <f>P1_Erstinfo_Integration!F10</f>
        <v>0</v>
      </c>
      <c r="V10" s="36">
        <f>P1_Erstinfo_Integration!G10</f>
        <v>0</v>
      </c>
      <c r="W10" s="40">
        <f>P1_Erstinfo_Integration!H10</f>
        <v>0</v>
      </c>
      <c r="X10" s="40">
        <f>P1_Erstinfo_Integration!I10</f>
        <v>0</v>
      </c>
      <c r="Y10" s="40">
        <f>P1_Erstinfo_Integration!J10</f>
        <v>0</v>
      </c>
      <c r="Z10" s="36">
        <f>P1_Erstinfo_Integration!K10</f>
        <v>0</v>
      </c>
      <c r="AA10" s="40">
        <f>P1_Erstinfo_Integration!L10</f>
        <v>0</v>
      </c>
      <c r="AB10" s="40">
        <f>P1_Erstinfo_Integration!M10</f>
        <v>0</v>
      </c>
      <c r="AC10" s="40">
        <f>P1_Erstinfo_Integration!N10</f>
        <v>0</v>
      </c>
      <c r="AD10" s="36">
        <f>P1_Erstinfo_Integration!O10</f>
        <v>0</v>
      </c>
      <c r="AE10" s="40">
        <f>P1_Erstinfo_Integration!P10</f>
        <v>0</v>
      </c>
      <c r="AF10" s="40">
        <f>P1_Erstinfo_Integration!Q10</f>
        <v>0</v>
      </c>
      <c r="AG10" s="40">
        <f>P1_Erstinfo_Integration!R10</f>
        <v>0</v>
      </c>
      <c r="AH10" s="36">
        <f>P1_Erstinfo_Integration!S10</f>
        <v>0</v>
      </c>
      <c r="AI10" s="40">
        <f>P1_Erstinfo_Integration!T10</f>
        <v>0</v>
      </c>
      <c r="AJ10" s="40">
        <f>P1_Erstinfo_Integration!U10</f>
        <v>0</v>
      </c>
      <c r="AK10" s="40">
        <f>P1_Erstinfo_Integration!V10</f>
        <v>0</v>
      </c>
      <c r="AL10" s="226">
        <f>P1_Erstinfo_Integration!W10</f>
        <v>0</v>
      </c>
      <c r="AM10" s="227">
        <f>P1_Erstinfo_Integration!X10</f>
        <v>0</v>
      </c>
      <c r="AN10" s="227">
        <f>P1_Erstinfo_Integration!Y10</f>
        <v>0</v>
      </c>
      <c r="AO10" s="228">
        <f>P1_Erstinfo_Integration!Z10</f>
        <v>0</v>
      </c>
      <c r="AP10" s="229">
        <f>P1_Erstinfo_Integration!AA10</f>
        <v>0</v>
      </c>
      <c r="AQ10" s="227">
        <f>P1_Erstinfo_Integration!AB10</f>
        <v>0</v>
      </c>
      <c r="AR10" s="227">
        <f>P1_Erstinfo_Integration!AC10</f>
        <v>0</v>
      </c>
      <c r="AS10" s="228">
        <f>P1_Erstinfo_Integration!AD10</f>
        <v>0</v>
      </c>
    </row>
    <row r="11" spans="1:45" s="2" customFormat="1" ht="33" customHeight="1" x14ac:dyDescent="0.25">
      <c r="A11" s="305" t="str">
        <f>P1_Beratung!A6</f>
        <v>Beratung</v>
      </c>
      <c r="B11" s="306"/>
      <c r="C11" s="56">
        <f t="shared" si="0"/>
        <v>0</v>
      </c>
      <c r="D11" s="168">
        <f t="shared" ref="D11:D12" si="5">SUM(S11,W11)</f>
        <v>0</v>
      </c>
      <c r="E11" s="168">
        <f t="shared" si="1"/>
        <v>0</v>
      </c>
      <c r="F11" s="168">
        <f t="shared" si="1"/>
        <v>0</v>
      </c>
      <c r="G11" s="97">
        <f t="shared" ref="G11:G12" si="6">SUM(E11,F11)</f>
        <v>0</v>
      </c>
      <c r="H11" s="53">
        <f t="shared" ref="H11:H20" si="7">SUM(I11:K11)</f>
        <v>0</v>
      </c>
      <c r="I11" s="44">
        <f t="shared" ref="I11:I12" si="8">SUM(AA11,AI11)</f>
        <v>0</v>
      </c>
      <c r="J11" s="44">
        <f t="shared" si="2"/>
        <v>0</v>
      </c>
      <c r="K11" s="44">
        <f t="shared" si="2"/>
        <v>0</v>
      </c>
      <c r="L11" s="118">
        <f t="shared" ref="L11:L13" si="9">SUM(J11,K11)</f>
        <v>0</v>
      </c>
      <c r="M11" s="126">
        <f t="shared" si="3"/>
        <v>0</v>
      </c>
      <c r="N11" s="127">
        <f t="shared" si="4"/>
        <v>0</v>
      </c>
      <c r="O11" s="127">
        <f t="shared" si="4"/>
        <v>0</v>
      </c>
      <c r="P11" s="127">
        <f t="shared" si="4"/>
        <v>0</v>
      </c>
      <c r="Q11" s="128">
        <f t="shared" ref="Q11:Q12" si="10">SUM(O11,P11)</f>
        <v>0</v>
      </c>
      <c r="R11" s="37">
        <f>P1_Beratung!C10</f>
        <v>0</v>
      </c>
      <c r="S11" s="41">
        <f>P1_Beratung!D10</f>
        <v>0</v>
      </c>
      <c r="T11" s="41">
        <f>P1_Beratung!E10</f>
        <v>0</v>
      </c>
      <c r="U11" s="41">
        <f>P1_Beratung!F10</f>
        <v>0</v>
      </c>
      <c r="V11" s="37">
        <f>P1_Beratung!G10</f>
        <v>0</v>
      </c>
      <c r="W11" s="41">
        <f>P1_Beratung!H10</f>
        <v>0</v>
      </c>
      <c r="X11" s="41">
        <f>P1_Beratung!I10</f>
        <v>0</v>
      </c>
      <c r="Y11" s="41">
        <f>P1_Beratung!J10</f>
        <v>0</v>
      </c>
      <c r="Z11" s="37">
        <f>P1_Beratung!K10</f>
        <v>0</v>
      </c>
      <c r="AA11" s="41">
        <f>P1_Beratung!L10</f>
        <v>0</v>
      </c>
      <c r="AB11" s="41">
        <f>P1_Beratung!M10</f>
        <v>0</v>
      </c>
      <c r="AC11" s="41">
        <f>P1_Beratung!N10</f>
        <v>0</v>
      </c>
      <c r="AD11" s="37">
        <f>P1_Beratung!O10</f>
        <v>0</v>
      </c>
      <c r="AE11" s="41">
        <f>P1_Beratung!P10</f>
        <v>0</v>
      </c>
      <c r="AF11" s="41">
        <f>P1_Beratung!Q10</f>
        <v>0</v>
      </c>
      <c r="AG11" s="41">
        <f>P1_Beratung!R10</f>
        <v>0</v>
      </c>
      <c r="AH11" s="37">
        <f>P1_Beratung!S10</f>
        <v>0</v>
      </c>
      <c r="AI11" s="41">
        <f>P1_Beratung!T10</f>
        <v>0</v>
      </c>
      <c r="AJ11" s="41">
        <f>P1_Beratung!U10</f>
        <v>0</v>
      </c>
      <c r="AK11" s="41">
        <f>P1_Beratung!V10</f>
        <v>0</v>
      </c>
      <c r="AL11" s="230">
        <f>P1_Beratung!W10</f>
        <v>0</v>
      </c>
      <c r="AM11" s="231">
        <f>P1_Beratung!X10</f>
        <v>0</v>
      </c>
      <c r="AN11" s="231">
        <f>P1_Beratung!Y10</f>
        <v>0</v>
      </c>
      <c r="AO11" s="232">
        <f>P1_Beratung!Z10</f>
        <v>0</v>
      </c>
      <c r="AP11" s="233">
        <f>P1_Beratung!AA10</f>
        <v>0</v>
      </c>
      <c r="AQ11" s="231">
        <f>P1_Beratung!AB10</f>
        <v>0</v>
      </c>
      <c r="AR11" s="231">
        <f>P1_Beratung!AC10</f>
        <v>0</v>
      </c>
      <c r="AS11" s="232">
        <f>P1_Beratung!AD10</f>
        <v>0</v>
      </c>
    </row>
    <row r="12" spans="1:45" s="2" customFormat="1" ht="33" customHeight="1" x14ac:dyDescent="0.25">
      <c r="A12" s="307" t="str">
        <f>P1_Schutz_Diskriminierung!A6</f>
        <v>Schutz vor Diskriminierung</v>
      </c>
      <c r="B12" s="308"/>
      <c r="C12" s="56">
        <f t="shared" si="0"/>
        <v>0</v>
      </c>
      <c r="D12" s="168">
        <f t="shared" si="5"/>
        <v>0</v>
      </c>
      <c r="E12" s="168">
        <f t="shared" si="1"/>
        <v>0</v>
      </c>
      <c r="F12" s="168">
        <f t="shared" si="1"/>
        <v>0</v>
      </c>
      <c r="G12" s="98">
        <f t="shared" si="6"/>
        <v>0</v>
      </c>
      <c r="H12" s="54">
        <f t="shared" si="7"/>
        <v>0</v>
      </c>
      <c r="I12" s="44">
        <f t="shared" si="8"/>
        <v>0</v>
      </c>
      <c r="J12" s="44">
        <f t="shared" si="2"/>
        <v>0</v>
      </c>
      <c r="K12" s="44">
        <f t="shared" si="2"/>
        <v>0</v>
      </c>
      <c r="L12" s="119">
        <f t="shared" si="9"/>
        <v>0</v>
      </c>
      <c r="M12" s="129">
        <f t="shared" si="3"/>
        <v>0</v>
      </c>
      <c r="N12" s="130">
        <f>I12-D12</f>
        <v>0</v>
      </c>
      <c r="O12" s="130">
        <f t="shared" si="4"/>
        <v>0</v>
      </c>
      <c r="P12" s="130">
        <f t="shared" si="4"/>
        <v>0</v>
      </c>
      <c r="Q12" s="131">
        <f t="shared" si="10"/>
        <v>0</v>
      </c>
      <c r="R12" s="88">
        <f>P1_Schutz_Diskriminierung!C10</f>
        <v>0</v>
      </c>
      <c r="S12" s="89">
        <f>P1_Schutz_Diskriminierung!D10</f>
        <v>0</v>
      </c>
      <c r="T12" s="89">
        <f>P1_Schutz_Diskriminierung!E10</f>
        <v>0</v>
      </c>
      <c r="U12" s="89">
        <f>P1_Schutz_Diskriminierung!F10</f>
        <v>0</v>
      </c>
      <c r="V12" s="88">
        <f>P1_Schutz_Diskriminierung!G10</f>
        <v>0</v>
      </c>
      <c r="W12" s="89">
        <f>P1_Schutz_Diskriminierung!H10</f>
        <v>0</v>
      </c>
      <c r="X12" s="89">
        <f>P1_Schutz_Diskriminierung!I10</f>
        <v>0</v>
      </c>
      <c r="Y12" s="89">
        <f>P1_Schutz_Diskriminierung!J10</f>
        <v>0</v>
      </c>
      <c r="Z12" s="88">
        <f>P1_Schutz_Diskriminierung!K10</f>
        <v>0</v>
      </c>
      <c r="AA12" s="89">
        <f>P1_Schutz_Diskriminierung!L10</f>
        <v>0</v>
      </c>
      <c r="AB12" s="89">
        <f>P1_Schutz_Diskriminierung!M10</f>
        <v>0</v>
      </c>
      <c r="AC12" s="89">
        <f>P1_Schutz_Diskriminierung!N10</f>
        <v>0</v>
      </c>
      <c r="AD12" s="88">
        <f>P1_Schutz_Diskriminierung!O10</f>
        <v>0</v>
      </c>
      <c r="AE12" s="89">
        <f>P1_Schutz_Diskriminierung!P10</f>
        <v>0</v>
      </c>
      <c r="AF12" s="89">
        <f>P1_Schutz_Diskriminierung!Q10</f>
        <v>0</v>
      </c>
      <c r="AG12" s="89">
        <f>P1_Schutz_Diskriminierung!R10</f>
        <v>0</v>
      </c>
      <c r="AH12" s="88">
        <f>P1_Schutz_Diskriminierung!S10</f>
        <v>0</v>
      </c>
      <c r="AI12" s="89">
        <f>P1_Schutz_Diskriminierung!T10</f>
        <v>0</v>
      </c>
      <c r="AJ12" s="89">
        <f>P1_Schutz_Diskriminierung!U10</f>
        <v>0</v>
      </c>
      <c r="AK12" s="89">
        <f>P1_Schutz_Diskriminierung!V10</f>
        <v>0</v>
      </c>
      <c r="AL12" s="234">
        <f>P1_Schutz_Diskriminierung!W10</f>
        <v>0</v>
      </c>
      <c r="AM12" s="235">
        <f>P1_Schutz_Diskriminierung!X10</f>
        <v>0</v>
      </c>
      <c r="AN12" s="235">
        <f>P1_Schutz_Diskriminierung!Y10</f>
        <v>0</v>
      </c>
      <c r="AO12" s="236">
        <f>P1_Schutz_Diskriminierung!Z10</f>
        <v>0</v>
      </c>
      <c r="AP12" s="237">
        <f>P1_Schutz_Diskriminierung!AA10</f>
        <v>0</v>
      </c>
      <c r="AQ12" s="235">
        <f>P1_Schutz_Diskriminierung!AB10</f>
        <v>0</v>
      </c>
      <c r="AR12" s="235">
        <f>P1_Schutz_Diskriminierung!AC10</f>
        <v>0</v>
      </c>
      <c r="AS12" s="236">
        <f>P1_Schutz_Diskriminierung!AD10</f>
        <v>0</v>
      </c>
    </row>
    <row r="13" spans="1:45" s="30" customFormat="1" ht="33" customHeight="1" x14ac:dyDescent="0.25">
      <c r="A13" s="315" t="s">
        <v>63</v>
      </c>
      <c r="B13" s="316"/>
      <c r="C13" s="51">
        <f t="shared" si="0"/>
        <v>0</v>
      </c>
      <c r="D13" s="50">
        <f>SUM(D10:D12)</f>
        <v>0</v>
      </c>
      <c r="E13" s="50">
        <f>SUM(E10:E12)</f>
        <v>0</v>
      </c>
      <c r="F13" s="50">
        <f>SUM(F10:F12)</f>
        <v>0</v>
      </c>
      <c r="G13" s="81">
        <f>SUM(G10:G12)</f>
        <v>0</v>
      </c>
      <c r="H13" s="49">
        <f t="shared" si="7"/>
        <v>0</v>
      </c>
      <c r="I13" s="50">
        <f>SUM(I10:I12)</f>
        <v>0</v>
      </c>
      <c r="J13" s="50">
        <f>SUM(J10:J12)</f>
        <v>0</v>
      </c>
      <c r="K13" s="50">
        <f>SUM(K10:K12)</f>
        <v>0</v>
      </c>
      <c r="L13" s="120">
        <f t="shared" si="9"/>
        <v>0</v>
      </c>
      <c r="M13" s="132">
        <f t="shared" si="3"/>
        <v>0</v>
      </c>
      <c r="N13" s="133">
        <f t="shared" ref="N13:U13" si="11">SUM(N10:N12)</f>
        <v>0</v>
      </c>
      <c r="O13" s="133">
        <f t="shared" si="11"/>
        <v>0</v>
      </c>
      <c r="P13" s="133">
        <f t="shared" si="11"/>
        <v>0</v>
      </c>
      <c r="Q13" s="134">
        <f t="shared" si="11"/>
        <v>0</v>
      </c>
      <c r="R13" s="91">
        <f t="shared" si="11"/>
        <v>0</v>
      </c>
      <c r="S13" s="92">
        <f t="shared" si="11"/>
        <v>0</v>
      </c>
      <c r="T13" s="92">
        <f t="shared" si="11"/>
        <v>0</v>
      </c>
      <c r="U13" s="92">
        <f t="shared" si="11"/>
        <v>0</v>
      </c>
      <c r="V13" s="91">
        <f t="shared" ref="V13:Y13" si="12">SUM(V10:V12)</f>
        <v>0</v>
      </c>
      <c r="W13" s="92">
        <f t="shared" si="12"/>
        <v>0</v>
      </c>
      <c r="X13" s="92">
        <f t="shared" si="12"/>
        <v>0</v>
      </c>
      <c r="Y13" s="92">
        <f t="shared" si="12"/>
        <v>0</v>
      </c>
      <c r="Z13" s="91">
        <f>SUM(Z10:Z12)</f>
        <v>0</v>
      </c>
      <c r="AA13" s="92">
        <f>SUM(AA10:AA12)</f>
        <v>0</v>
      </c>
      <c r="AB13" s="92">
        <f>SUM(AB10:AB12)</f>
        <v>0</v>
      </c>
      <c r="AC13" s="92">
        <f>SUM(AC10:AC12)</f>
        <v>0</v>
      </c>
      <c r="AD13" s="91">
        <f t="shared" ref="AD13:AK13" si="13">SUM(AD10:AD12)</f>
        <v>0</v>
      </c>
      <c r="AE13" s="92">
        <f t="shared" si="13"/>
        <v>0</v>
      </c>
      <c r="AF13" s="92">
        <f t="shared" si="13"/>
        <v>0</v>
      </c>
      <c r="AG13" s="92">
        <f t="shared" si="13"/>
        <v>0</v>
      </c>
      <c r="AH13" s="91">
        <f t="shared" si="13"/>
        <v>0</v>
      </c>
      <c r="AI13" s="92">
        <f t="shared" si="13"/>
        <v>0</v>
      </c>
      <c r="AJ13" s="92">
        <f t="shared" si="13"/>
        <v>0</v>
      </c>
      <c r="AK13" s="92">
        <f t="shared" si="13"/>
        <v>0</v>
      </c>
      <c r="AL13" s="238">
        <f>SUM(AL10:AL12)</f>
        <v>0</v>
      </c>
      <c r="AM13" s="239">
        <f>SUM(AM10:AM12)</f>
        <v>0</v>
      </c>
      <c r="AN13" s="239">
        <f>SUM(AN10:AN12)</f>
        <v>0</v>
      </c>
      <c r="AO13" s="240">
        <f>SUM(AO10:AO12)</f>
        <v>0</v>
      </c>
      <c r="AP13" s="241">
        <f t="shared" ref="AP13:AS13" si="14">SUM(AP10:AP12)</f>
        <v>0</v>
      </c>
      <c r="AQ13" s="239">
        <f t="shared" si="14"/>
        <v>0</v>
      </c>
      <c r="AR13" s="239">
        <f t="shared" si="14"/>
        <v>0</v>
      </c>
      <c r="AS13" s="240">
        <f t="shared" si="14"/>
        <v>0</v>
      </c>
    </row>
    <row r="14" spans="1:45" s="2" customFormat="1" ht="33" customHeight="1" x14ac:dyDescent="0.25">
      <c r="A14" s="309" t="str">
        <f>P2_Sprache!A6</f>
        <v>Sprache</v>
      </c>
      <c r="B14" s="310"/>
      <c r="C14" s="59">
        <f t="shared" si="0"/>
        <v>0</v>
      </c>
      <c r="D14" s="168">
        <f t="shared" ref="D14:E18" si="15">SUM(S14,W14)</f>
        <v>0</v>
      </c>
      <c r="E14" s="168">
        <f t="shared" si="15"/>
        <v>0</v>
      </c>
      <c r="F14" s="168">
        <f t="shared" ref="F14:F16" si="16">SUM(U14,Y14)</f>
        <v>0</v>
      </c>
      <c r="G14" s="99">
        <f>SUM(E14,F14)</f>
        <v>0</v>
      </c>
      <c r="H14" s="55">
        <f t="shared" si="7"/>
        <v>0</v>
      </c>
      <c r="I14" s="44">
        <f>SUM(AA14,AI14)</f>
        <v>0</v>
      </c>
      <c r="J14" s="44">
        <f t="shared" ref="J14:K16" si="17">SUM(AB14,AJ14)</f>
        <v>0</v>
      </c>
      <c r="K14" s="44">
        <f t="shared" si="17"/>
        <v>0</v>
      </c>
      <c r="L14" s="121">
        <f>SUM(J14,K14)</f>
        <v>0</v>
      </c>
      <c r="M14" s="135">
        <f t="shared" si="3"/>
        <v>0</v>
      </c>
      <c r="N14" s="136">
        <f t="shared" ref="N14:P16" si="18">I14-D14</f>
        <v>0</v>
      </c>
      <c r="O14" s="136">
        <f t="shared" si="18"/>
        <v>0</v>
      </c>
      <c r="P14" s="136">
        <f t="shared" si="18"/>
        <v>0</v>
      </c>
      <c r="Q14" s="137">
        <f>SUM(O14,P14)</f>
        <v>0</v>
      </c>
      <c r="R14" s="38">
        <f>P2_Sprache!C10</f>
        <v>0</v>
      </c>
      <c r="S14" s="90">
        <f>P2_Sprache!D10</f>
        <v>0</v>
      </c>
      <c r="T14" s="90">
        <f>P2_Sprache!E10</f>
        <v>0</v>
      </c>
      <c r="U14" s="90">
        <f>P2_Sprache!F10</f>
        <v>0</v>
      </c>
      <c r="V14" s="38">
        <f>P2_Sprache!G10</f>
        <v>0</v>
      </c>
      <c r="W14" s="90">
        <f>P2_Sprache!H10</f>
        <v>0</v>
      </c>
      <c r="X14" s="90">
        <f>P2_Sprache!I10</f>
        <v>0</v>
      </c>
      <c r="Y14" s="90">
        <f>P2_Sprache!J10</f>
        <v>0</v>
      </c>
      <c r="Z14" s="38">
        <f>P2_Sprache!K10</f>
        <v>0</v>
      </c>
      <c r="AA14" s="90">
        <f>P2_Sprache!L10</f>
        <v>0</v>
      </c>
      <c r="AB14" s="90">
        <f>P2_Sprache!M10</f>
        <v>0</v>
      </c>
      <c r="AC14" s="90">
        <f>P2_Sprache!N10</f>
        <v>0</v>
      </c>
      <c r="AD14" s="38">
        <f>P2_Sprache!O10</f>
        <v>0</v>
      </c>
      <c r="AE14" s="90">
        <f>P2_Sprache!P10</f>
        <v>0</v>
      </c>
      <c r="AF14" s="90">
        <f>P2_Sprache!Q10</f>
        <v>0</v>
      </c>
      <c r="AG14" s="90">
        <f>P2_Sprache!R10</f>
        <v>0</v>
      </c>
      <c r="AH14" s="38">
        <f>P2_Sprache!S10</f>
        <v>0</v>
      </c>
      <c r="AI14" s="90">
        <f>P2_Sprache!T10</f>
        <v>0</v>
      </c>
      <c r="AJ14" s="90">
        <f>P2_Sprache!U10</f>
        <v>0</v>
      </c>
      <c r="AK14" s="90">
        <f>P2_Sprache!V10</f>
        <v>0</v>
      </c>
      <c r="AL14" s="242">
        <f>P2_Sprache!W10</f>
        <v>0</v>
      </c>
      <c r="AM14" s="243">
        <f>P2_Sprache!X10</f>
        <v>0</v>
      </c>
      <c r="AN14" s="243">
        <f>P2_Sprache!Y10</f>
        <v>0</v>
      </c>
      <c r="AO14" s="244">
        <f>P2_Sprache!Z10</f>
        <v>0</v>
      </c>
      <c r="AP14" s="245">
        <f>P2_Sprache!AA10</f>
        <v>0</v>
      </c>
      <c r="AQ14" s="243">
        <f>P2_Sprache!AB10</f>
        <v>0</v>
      </c>
      <c r="AR14" s="243">
        <f>P2_Sprache!AC10</f>
        <v>0</v>
      </c>
      <c r="AS14" s="244">
        <f>P2_Sprache!AD10</f>
        <v>0</v>
      </c>
    </row>
    <row r="15" spans="1:45" s="2" customFormat="1" ht="33" customHeight="1" x14ac:dyDescent="0.25">
      <c r="A15" s="305" t="str">
        <f>P2_frühe_Kindheit!A6</f>
        <v>Frühe Kindheit</v>
      </c>
      <c r="B15" s="306"/>
      <c r="C15" s="57">
        <f t="shared" si="0"/>
        <v>0</v>
      </c>
      <c r="D15" s="168">
        <f t="shared" si="15"/>
        <v>0</v>
      </c>
      <c r="E15" s="168">
        <f t="shared" si="15"/>
        <v>0</v>
      </c>
      <c r="F15" s="168">
        <f t="shared" si="16"/>
        <v>0</v>
      </c>
      <c r="G15" s="97">
        <f t="shared" ref="G15:G16" si="19">SUM(E15,F15)</f>
        <v>0</v>
      </c>
      <c r="H15" s="53">
        <f t="shared" si="7"/>
        <v>0</v>
      </c>
      <c r="I15" s="44">
        <f t="shared" ref="I15:I16" si="20">SUM(AA15,AI15)</f>
        <v>0</v>
      </c>
      <c r="J15" s="44">
        <f t="shared" si="17"/>
        <v>0</v>
      </c>
      <c r="K15" s="44">
        <f t="shared" si="17"/>
        <v>0</v>
      </c>
      <c r="L15" s="118">
        <f t="shared" ref="L15:L17" si="21">SUM(J15,K15)</f>
        <v>0</v>
      </c>
      <c r="M15" s="126">
        <f t="shared" si="3"/>
        <v>0</v>
      </c>
      <c r="N15" s="127">
        <f t="shared" si="18"/>
        <v>0</v>
      </c>
      <c r="O15" s="127">
        <f t="shared" si="18"/>
        <v>0</v>
      </c>
      <c r="P15" s="127">
        <f t="shared" si="18"/>
        <v>0</v>
      </c>
      <c r="Q15" s="128">
        <f t="shared" ref="Q15:Q16" si="22">SUM(O15,P15)</f>
        <v>0</v>
      </c>
      <c r="R15" s="37">
        <f>P2_frühe_Kindheit!C10</f>
        <v>0</v>
      </c>
      <c r="S15" s="41">
        <f>P2_frühe_Kindheit!D10</f>
        <v>0</v>
      </c>
      <c r="T15" s="41">
        <f>P2_frühe_Kindheit!E10</f>
        <v>0</v>
      </c>
      <c r="U15" s="41">
        <f>P2_frühe_Kindheit!F10</f>
        <v>0</v>
      </c>
      <c r="V15" s="37">
        <f>P2_frühe_Kindheit!G10</f>
        <v>0</v>
      </c>
      <c r="W15" s="41">
        <f>P2_frühe_Kindheit!H10</f>
        <v>0</v>
      </c>
      <c r="X15" s="41">
        <f>P2_frühe_Kindheit!I10</f>
        <v>0</v>
      </c>
      <c r="Y15" s="41">
        <f>P2_frühe_Kindheit!J10</f>
        <v>0</v>
      </c>
      <c r="Z15" s="37">
        <f>P2_frühe_Kindheit!K10</f>
        <v>0</v>
      </c>
      <c r="AA15" s="41">
        <f>P2_frühe_Kindheit!L10</f>
        <v>0</v>
      </c>
      <c r="AB15" s="41">
        <f>P2_frühe_Kindheit!M10</f>
        <v>0</v>
      </c>
      <c r="AC15" s="41">
        <f>P2_frühe_Kindheit!N10</f>
        <v>0</v>
      </c>
      <c r="AD15" s="37">
        <f>P2_frühe_Kindheit!O10</f>
        <v>0</v>
      </c>
      <c r="AE15" s="41">
        <f>P2_frühe_Kindheit!P10</f>
        <v>0</v>
      </c>
      <c r="AF15" s="41">
        <f>P2_frühe_Kindheit!Q10</f>
        <v>0</v>
      </c>
      <c r="AG15" s="41">
        <f>P2_frühe_Kindheit!R10</f>
        <v>0</v>
      </c>
      <c r="AH15" s="37">
        <f>P2_frühe_Kindheit!S10</f>
        <v>0</v>
      </c>
      <c r="AI15" s="41">
        <f>P2_frühe_Kindheit!T10</f>
        <v>0</v>
      </c>
      <c r="AJ15" s="41">
        <f>P2_frühe_Kindheit!U10</f>
        <v>0</v>
      </c>
      <c r="AK15" s="41">
        <f>P2_frühe_Kindheit!V10</f>
        <v>0</v>
      </c>
      <c r="AL15" s="230">
        <f>P2_frühe_Kindheit!W10</f>
        <v>0</v>
      </c>
      <c r="AM15" s="231">
        <f>P2_frühe_Kindheit!X10</f>
        <v>0</v>
      </c>
      <c r="AN15" s="231">
        <f>P2_frühe_Kindheit!Y10</f>
        <v>0</v>
      </c>
      <c r="AO15" s="232">
        <f>P2_frühe_Kindheit!Z10</f>
        <v>0</v>
      </c>
      <c r="AP15" s="233">
        <f>P2_frühe_Kindheit!AA10</f>
        <v>0</v>
      </c>
      <c r="AQ15" s="231">
        <f>P2_frühe_Kindheit!AB10</f>
        <v>0</v>
      </c>
      <c r="AR15" s="231">
        <f>P2_frühe_Kindheit!AC10</f>
        <v>0</v>
      </c>
      <c r="AS15" s="232">
        <f>P2_frühe_Kindheit!AD10</f>
        <v>0</v>
      </c>
    </row>
    <row r="16" spans="1:45" s="2" customFormat="1" ht="33" customHeight="1" x14ac:dyDescent="0.25">
      <c r="A16" s="307" t="str">
        <f>P2_Arbeitsmarktfähigkeit!A6</f>
        <v>Ausbildungs- und Arbeitsmarktfähigkeit</v>
      </c>
      <c r="B16" s="308"/>
      <c r="C16" s="57">
        <f t="shared" si="0"/>
        <v>0</v>
      </c>
      <c r="D16" s="168">
        <f t="shared" si="15"/>
        <v>0</v>
      </c>
      <c r="E16" s="168">
        <f t="shared" si="15"/>
        <v>0</v>
      </c>
      <c r="F16" s="168">
        <f t="shared" si="16"/>
        <v>0</v>
      </c>
      <c r="G16" s="98">
        <f t="shared" si="19"/>
        <v>0</v>
      </c>
      <c r="H16" s="54">
        <f t="shared" si="7"/>
        <v>0</v>
      </c>
      <c r="I16" s="44">
        <f t="shared" si="20"/>
        <v>0</v>
      </c>
      <c r="J16" s="44">
        <f t="shared" si="17"/>
        <v>0</v>
      </c>
      <c r="K16" s="44">
        <f t="shared" si="17"/>
        <v>0</v>
      </c>
      <c r="L16" s="119">
        <f t="shared" si="21"/>
        <v>0</v>
      </c>
      <c r="M16" s="129">
        <f t="shared" si="3"/>
        <v>0</v>
      </c>
      <c r="N16" s="130">
        <f t="shared" si="18"/>
        <v>0</v>
      </c>
      <c r="O16" s="130">
        <f t="shared" si="18"/>
        <v>0</v>
      </c>
      <c r="P16" s="130">
        <f t="shared" si="18"/>
        <v>0</v>
      </c>
      <c r="Q16" s="131">
        <f t="shared" si="22"/>
        <v>0</v>
      </c>
      <c r="R16" s="88">
        <f>P2_Arbeitsmarktfähigkeit!C10</f>
        <v>0</v>
      </c>
      <c r="S16" s="89">
        <f>P2_Arbeitsmarktfähigkeit!D10</f>
        <v>0</v>
      </c>
      <c r="T16" s="89">
        <f>P2_Arbeitsmarktfähigkeit!E10</f>
        <v>0</v>
      </c>
      <c r="U16" s="89">
        <f>P2_Arbeitsmarktfähigkeit!F10</f>
        <v>0</v>
      </c>
      <c r="V16" s="88">
        <f>P2_Arbeitsmarktfähigkeit!G10</f>
        <v>0</v>
      </c>
      <c r="W16" s="89">
        <f>P2_Arbeitsmarktfähigkeit!H10</f>
        <v>0</v>
      </c>
      <c r="X16" s="89">
        <f>P2_Arbeitsmarktfähigkeit!I10</f>
        <v>0</v>
      </c>
      <c r="Y16" s="89">
        <f>P2_Arbeitsmarktfähigkeit!J10</f>
        <v>0</v>
      </c>
      <c r="Z16" s="88">
        <f>P2_Arbeitsmarktfähigkeit!K10</f>
        <v>0</v>
      </c>
      <c r="AA16" s="89">
        <f>P2_Arbeitsmarktfähigkeit!L10</f>
        <v>0</v>
      </c>
      <c r="AB16" s="89">
        <f>P2_Arbeitsmarktfähigkeit!M10</f>
        <v>0</v>
      </c>
      <c r="AC16" s="89">
        <f>P2_Arbeitsmarktfähigkeit!N10</f>
        <v>0</v>
      </c>
      <c r="AD16" s="88">
        <f>P2_Arbeitsmarktfähigkeit!O10</f>
        <v>0</v>
      </c>
      <c r="AE16" s="89">
        <f>P2_Arbeitsmarktfähigkeit!P10</f>
        <v>0</v>
      </c>
      <c r="AF16" s="89">
        <f>P2_Arbeitsmarktfähigkeit!Q10</f>
        <v>0</v>
      </c>
      <c r="AG16" s="89">
        <f>P2_Arbeitsmarktfähigkeit!R10</f>
        <v>0</v>
      </c>
      <c r="AH16" s="88">
        <f>P2_Arbeitsmarktfähigkeit!S10</f>
        <v>0</v>
      </c>
      <c r="AI16" s="89">
        <f>P2_Arbeitsmarktfähigkeit!T10</f>
        <v>0</v>
      </c>
      <c r="AJ16" s="89">
        <f>P2_Arbeitsmarktfähigkeit!U10</f>
        <v>0</v>
      </c>
      <c r="AK16" s="89">
        <f>P2_Arbeitsmarktfähigkeit!V10</f>
        <v>0</v>
      </c>
      <c r="AL16" s="234">
        <f>P2_Arbeitsmarktfähigkeit!W10</f>
        <v>0</v>
      </c>
      <c r="AM16" s="235">
        <f>P2_Arbeitsmarktfähigkeit!X10</f>
        <v>0</v>
      </c>
      <c r="AN16" s="235">
        <f>P2_Arbeitsmarktfähigkeit!Y10</f>
        <v>0</v>
      </c>
      <c r="AO16" s="236">
        <f>P2_Arbeitsmarktfähigkeit!Z10</f>
        <v>0</v>
      </c>
      <c r="AP16" s="237">
        <f>P2_Arbeitsmarktfähigkeit!AA10</f>
        <v>0</v>
      </c>
      <c r="AQ16" s="235">
        <f>P2_Arbeitsmarktfähigkeit!AB10</f>
        <v>0</v>
      </c>
      <c r="AR16" s="235">
        <f>P2_Arbeitsmarktfähigkeit!AC10</f>
        <v>0</v>
      </c>
      <c r="AS16" s="236">
        <f>P2_Arbeitsmarktfähigkeit!AD10</f>
        <v>0</v>
      </c>
    </row>
    <row r="17" spans="1:45" s="30" customFormat="1" ht="33" customHeight="1" x14ac:dyDescent="0.25">
      <c r="A17" s="311" t="s">
        <v>64</v>
      </c>
      <c r="B17" s="312"/>
      <c r="C17" s="51">
        <f t="shared" si="0"/>
        <v>0</v>
      </c>
      <c r="D17" s="50">
        <f>SUM(D14:D16)</f>
        <v>0</v>
      </c>
      <c r="E17" s="50">
        <f>SUM(E14:E16)</f>
        <v>0</v>
      </c>
      <c r="F17" s="50">
        <f>SUM(F14:F16)</f>
        <v>0</v>
      </c>
      <c r="G17" s="81">
        <f>SUM(G14:G16)</f>
        <v>0</v>
      </c>
      <c r="H17" s="49">
        <f t="shared" si="7"/>
        <v>0</v>
      </c>
      <c r="I17" s="50">
        <f>SUM(I14:I16)</f>
        <v>0</v>
      </c>
      <c r="J17" s="50">
        <f>SUM(J14:J16)</f>
        <v>0</v>
      </c>
      <c r="K17" s="50">
        <f>SUM(K14:K16)</f>
        <v>0</v>
      </c>
      <c r="L17" s="120">
        <f t="shared" si="21"/>
        <v>0</v>
      </c>
      <c r="M17" s="132">
        <f t="shared" si="3"/>
        <v>0</v>
      </c>
      <c r="N17" s="133">
        <f t="shared" ref="N17:U17" si="23">SUM(N14:N16)</f>
        <v>0</v>
      </c>
      <c r="O17" s="133">
        <f t="shared" si="23"/>
        <v>0</v>
      </c>
      <c r="P17" s="133">
        <f t="shared" si="23"/>
        <v>0</v>
      </c>
      <c r="Q17" s="134">
        <f t="shared" si="23"/>
        <v>0</v>
      </c>
      <c r="R17" s="91">
        <f t="shared" si="23"/>
        <v>0</v>
      </c>
      <c r="S17" s="92">
        <f t="shared" si="23"/>
        <v>0</v>
      </c>
      <c r="T17" s="92">
        <f t="shared" si="23"/>
        <v>0</v>
      </c>
      <c r="U17" s="92">
        <f t="shared" si="23"/>
        <v>0</v>
      </c>
      <c r="V17" s="91">
        <f t="shared" ref="V17:Y17" si="24">SUM(V14:V16)</f>
        <v>0</v>
      </c>
      <c r="W17" s="92">
        <f t="shared" si="24"/>
        <v>0</v>
      </c>
      <c r="X17" s="92">
        <f t="shared" si="24"/>
        <v>0</v>
      </c>
      <c r="Y17" s="92">
        <f t="shared" si="24"/>
        <v>0</v>
      </c>
      <c r="Z17" s="91">
        <f>SUM(Z14:Z16)</f>
        <v>0</v>
      </c>
      <c r="AA17" s="92">
        <f>SUM(AA14:AA16)</f>
        <v>0</v>
      </c>
      <c r="AB17" s="92">
        <f>SUM(AB14:AB16)</f>
        <v>0</v>
      </c>
      <c r="AC17" s="92">
        <f>SUM(AC14:AC16)</f>
        <v>0</v>
      </c>
      <c r="AD17" s="91">
        <f t="shared" ref="AD17:AK17" si="25">SUM(AD14:AD16)</f>
        <v>0</v>
      </c>
      <c r="AE17" s="92">
        <f t="shared" si="25"/>
        <v>0</v>
      </c>
      <c r="AF17" s="92">
        <f t="shared" si="25"/>
        <v>0</v>
      </c>
      <c r="AG17" s="92">
        <f t="shared" si="25"/>
        <v>0</v>
      </c>
      <c r="AH17" s="91">
        <f t="shared" si="25"/>
        <v>0</v>
      </c>
      <c r="AI17" s="92">
        <f t="shared" si="25"/>
        <v>0</v>
      </c>
      <c r="AJ17" s="92">
        <f t="shared" si="25"/>
        <v>0</v>
      </c>
      <c r="AK17" s="92">
        <f t="shared" si="25"/>
        <v>0</v>
      </c>
      <c r="AL17" s="238">
        <f>SUM(AL14:AL16)</f>
        <v>0</v>
      </c>
      <c r="AM17" s="239">
        <f>SUM(AM14:AM16)</f>
        <v>0</v>
      </c>
      <c r="AN17" s="239">
        <f>SUM(AN14:AN16)</f>
        <v>0</v>
      </c>
      <c r="AO17" s="240">
        <f>SUM(AO14:AO16)</f>
        <v>0</v>
      </c>
      <c r="AP17" s="241">
        <f t="shared" ref="AP17:AS17" si="26">SUM(AP14:AP16)</f>
        <v>0</v>
      </c>
      <c r="AQ17" s="239">
        <f t="shared" si="26"/>
        <v>0</v>
      </c>
      <c r="AR17" s="239">
        <f t="shared" si="26"/>
        <v>0</v>
      </c>
      <c r="AS17" s="240">
        <f t="shared" si="26"/>
        <v>0</v>
      </c>
    </row>
    <row r="18" spans="1:45" s="2" customFormat="1" ht="33" customHeight="1" x14ac:dyDescent="0.25">
      <c r="A18" s="313" t="str">
        <f>P3_Dolmetschen_Vermitteln!A6</f>
        <v>Interkulturelles Dolmetschen und Vermitteln</v>
      </c>
      <c r="B18" s="314"/>
      <c r="C18" s="59">
        <f t="shared" si="0"/>
        <v>0</v>
      </c>
      <c r="D18" s="168">
        <f t="shared" si="15"/>
        <v>0</v>
      </c>
      <c r="E18" s="168">
        <f t="shared" ref="D18:E19" si="27">SUM(T18,X18)</f>
        <v>0</v>
      </c>
      <c r="F18" s="168">
        <f t="shared" ref="F18:F19" si="28">SUM(U18,Y18)</f>
        <v>0</v>
      </c>
      <c r="G18" s="99">
        <f>SUM(E18,F18)</f>
        <v>0</v>
      </c>
      <c r="H18" s="55">
        <f t="shared" si="7"/>
        <v>0</v>
      </c>
      <c r="I18" s="44">
        <f>SUM(AA18,AI18)</f>
        <v>0</v>
      </c>
      <c r="J18" s="44">
        <f t="shared" ref="J18:K19" si="29">SUM(AB18,AJ18)</f>
        <v>0</v>
      </c>
      <c r="K18" s="44">
        <f t="shared" si="29"/>
        <v>0</v>
      </c>
      <c r="L18" s="121">
        <f>SUM(J18,K18)</f>
        <v>0</v>
      </c>
      <c r="M18" s="135">
        <f t="shared" si="3"/>
        <v>0</v>
      </c>
      <c r="N18" s="136">
        <f t="shared" ref="N18:P19" si="30">I18-D18</f>
        <v>0</v>
      </c>
      <c r="O18" s="136">
        <f t="shared" si="30"/>
        <v>0</v>
      </c>
      <c r="P18" s="136">
        <f t="shared" si="30"/>
        <v>0</v>
      </c>
      <c r="Q18" s="137">
        <f>SUM(O18,P18)</f>
        <v>0</v>
      </c>
      <c r="R18" s="38">
        <f>P3_Dolmetschen_Vermitteln!C10</f>
        <v>0</v>
      </c>
      <c r="S18" s="90">
        <f>P3_Dolmetschen_Vermitteln!D10</f>
        <v>0</v>
      </c>
      <c r="T18" s="90">
        <f>P3_Dolmetschen_Vermitteln!E10</f>
        <v>0</v>
      </c>
      <c r="U18" s="90">
        <f>P3_Dolmetschen_Vermitteln!F10</f>
        <v>0</v>
      </c>
      <c r="V18" s="38">
        <f>P3_Dolmetschen_Vermitteln!G10</f>
        <v>0</v>
      </c>
      <c r="W18" s="90">
        <f>P3_Dolmetschen_Vermitteln!H10</f>
        <v>0</v>
      </c>
      <c r="X18" s="90">
        <f>P3_Dolmetschen_Vermitteln!I10</f>
        <v>0</v>
      </c>
      <c r="Y18" s="90">
        <f>P3_Dolmetschen_Vermitteln!J10</f>
        <v>0</v>
      </c>
      <c r="Z18" s="38">
        <f>P3_Dolmetschen_Vermitteln!K10</f>
        <v>0</v>
      </c>
      <c r="AA18" s="90">
        <f>P3_Dolmetschen_Vermitteln!L10</f>
        <v>0</v>
      </c>
      <c r="AB18" s="90">
        <f>P3_Dolmetschen_Vermitteln!M10</f>
        <v>0</v>
      </c>
      <c r="AC18" s="90">
        <f>P3_Dolmetschen_Vermitteln!N10</f>
        <v>0</v>
      </c>
      <c r="AD18" s="38">
        <f>P3_Dolmetschen_Vermitteln!O10</f>
        <v>0</v>
      </c>
      <c r="AE18" s="90">
        <f>P3_Dolmetschen_Vermitteln!P10</f>
        <v>0</v>
      </c>
      <c r="AF18" s="90">
        <f>P3_Dolmetschen_Vermitteln!Q10</f>
        <v>0</v>
      </c>
      <c r="AG18" s="90">
        <f>P3_Dolmetschen_Vermitteln!R10</f>
        <v>0</v>
      </c>
      <c r="AH18" s="38">
        <f>P3_Dolmetschen_Vermitteln!S10</f>
        <v>0</v>
      </c>
      <c r="AI18" s="90">
        <f>P3_Dolmetschen_Vermitteln!T10</f>
        <v>0</v>
      </c>
      <c r="AJ18" s="90">
        <f>P3_Dolmetschen_Vermitteln!U10</f>
        <v>0</v>
      </c>
      <c r="AK18" s="90">
        <f>P3_Dolmetschen_Vermitteln!V10</f>
        <v>0</v>
      </c>
      <c r="AL18" s="242">
        <f>P3_Dolmetschen_Vermitteln!W10</f>
        <v>0</v>
      </c>
      <c r="AM18" s="243">
        <f>P3_Dolmetschen_Vermitteln!X10</f>
        <v>0</v>
      </c>
      <c r="AN18" s="243">
        <f>P3_Dolmetschen_Vermitteln!Y10</f>
        <v>0</v>
      </c>
      <c r="AO18" s="244">
        <f>P3_Dolmetschen_Vermitteln!Z10</f>
        <v>0</v>
      </c>
      <c r="AP18" s="245">
        <f>P3_Dolmetschen_Vermitteln!AA10</f>
        <v>0</v>
      </c>
      <c r="AQ18" s="243">
        <f>P3_Dolmetschen_Vermitteln!AB10</f>
        <v>0</v>
      </c>
      <c r="AR18" s="243">
        <f>P3_Dolmetschen_Vermitteln!AC10</f>
        <v>0</v>
      </c>
      <c r="AS18" s="244">
        <f>P3_Dolmetschen_Vermitteln!AD10</f>
        <v>0</v>
      </c>
    </row>
    <row r="19" spans="1:45" s="2" customFormat="1" ht="33" customHeight="1" x14ac:dyDescent="0.25">
      <c r="A19" s="307" t="str">
        <f>P3_Zusammenleben!A6</f>
        <v>Zusammenleben</v>
      </c>
      <c r="B19" s="308"/>
      <c r="C19" s="58">
        <f t="shared" si="0"/>
        <v>0</v>
      </c>
      <c r="D19" s="168">
        <f t="shared" si="27"/>
        <v>0</v>
      </c>
      <c r="E19" s="168">
        <f t="shared" si="27"/>
        <v>0</v>
      </c>
      <c r="F19" s="168">
        <f t="shared" si="28"/>
        <v>0</v>
      </c>
      <c r="G19" s="98">
        <f>SUM(E19,F19)</f>
        <v>0</v>
      </c>
      <c r="H19" s="54">
        <f t="shared" si="7"/>
        <v>0</v>
      </c>
      <c r="I19" s="44">
        <f>SUM(AA19,AI19)</f>
        <v>0</v>
      </c>
      <c r="J19" s="44">
        <f t="shared" si="29"/>
        <v>0</v>
      </c>
      <c r="K19" s="44">
        <f t="shared" si="29"/>
        <v>0</v>
      </c>
      <c r="L19" s="119">
        <f>SUM(J19,K19)</f>
        <v>0</v>
      </c>
      <c r="M19" s="129">
        <f t="shared" si="3"/>
        <v>0</v>
      </c>
      <c r="N19" s="130">
        <f t="shared" si="30"/>
        <v>0</v>
      </c>
      <c r="O19" s="130">
        <f t="shared" si="30"/>
        <v>0</v>
      </c>
      <c r="P19" s="130">
        <f t="shared" si="30"/>
        <v>0</v>
      </c>
      <c r="Q19" s="131">
        <f>SUM(O19,P19)</f>
        <v>0</v>
      </c>
      <c r="R19" s="88">
        <f>P3_Zusammenleben!C10</f>
        <v>0</v>
      </c>
      <c r="S19" s="89">
        <f>P3_Zusammenleben!D10</f>
        <v>0</v>
      </c>
      <c r="T19" s="89">
        <f>P3_Zusammenleben!E10</f>
        <v>0</v>
      </c>
      <c r="U19" s="89">
        <f>P3_Zusammenleben!F10</f>
        <v>0</v>
      </c>
      <c r="V19" s="88">
        <f>P3_Zusammenleben!G10</f>
        <v>0</v>
      </c>
      <c r="W19" s="89">
        <f>P3_Zusammenleben!H10</f>
        <v>0</v>
      </c>
      <c r="X19" s="89">
        <f>P3_Zusammenleben!I10</f>
        <v>0</v>
      </c>
      <c r="Y19" s="89">
        <f>P3_Zusammenleben!J10</f>
        <v>0</v>
      </c>
      <c r="Z19" s="88">
        <f>P3_Zusammenleben!K10</f>
        <v>0</v>
      </c>
      <c r="AA19" s="89">
        <f>P3_Zusammenleben!L10</f>
        <v>0</v>
      </c>
      <c r="AB19" s="89">
        <f>P3_Zusammenleben!M10</f>
        <v>0</v>
      </c>
      <c r="AC19" s="89">
        <f>P3_Zusammenleben!N10</f>
        <v>0</v>
      </c>
      <c r="AD19" s="88">
        <f>P3_Zusammenleben!O10</f>
        <v>0</v>
      </c>
      <c r="AE19" s="89">
        <f>P3_Zusammenleben!P10</f>
        <v>0</v>
      </c>
      <c r="AF19" s="89">
        <f>P3_Zusammenleben!Q10</f>
        <v>0</v>
      </c>
      <c r="AG19" s="89">
        <f>P3_Zusammenleben!R10</f>
        <v>0</v>
      </c>
      <c r="AH19" s="88">
        <f>P3_Zusammenleben!S10</f>
        <v>0</v>
      </c>
      <c r="AI19" s="89">
        <f>P3_Zusammenleben!T10</f>
        <v>0</v>
      </c>
      <c r="AJ19" s="89">
        <f>P3_Zusammenleben!U10</f>
        <v>0</v>
      </c>
      <c r="AK19" s="89">
        <f>P3_Zusammenleben!V10</f>
        <v>0</v>
      </c>
      <c r="AL19" s="234">
        <f>P3_Zusammenleben!W10</f>
        <v>0</v>
      </c>
      <c r="AM19" s="235">
        <f>P3_Zusammenleben!X10</f>
        <v>0</v>
      </c>
      <c r="AN19" s="235">
        <f>P3_Zusammenleben!Y10</f>
        <v>0</v>
      </c>
      <c r="AO19" s="236">
        <f>P3_Zusammenleben!Z10</f>
        <v>0</v>
      </c>
      <c r="AP19" s="237">
        <f>P3_Zusammenleben!AA10</f>
        <v>0</v>
      </c>
      <c r="AQ19" s="235">
        <f>P3_Zusammenleben!AB10</f>
        <v>0</v>
      </c>
      <c r="AR19" s="235">
        <f>P3_Zusammenleben!AC10</f>
        <v>0</v>
      </c>
      <c r="AS19" s="236">
        <f>P3_Zusammenleben!AD10</f>
        <v>0</v>
      </c>
    </row>
    <row r="20" spans="1:45" s="30" customFormat="1" ht="33" customHeight="1" x14ac:dyDescent="0.25">
      <c r="A20" s="311" t="s">
        <v>65</v>
      </c>
      <c r="B20" s="312"/>
      <c r="C20" s="51">
        <f t="shared" si="0"/>
        <v>0</v>
      </c>
      <c r="D20" s="50">
        <f>SUM(D18:D19)</f>
        <v>0</v>
      </c>
      <c r="E20" s="50">
        <f>SUM(E18:E19)</f>
        <v>0</v>
      </c>
      <c r="F20" s="50">
        <f>SUM(F18:F19)</f>
        <v>0</v>
      </c>
      <c r="G20" s="81">
        <f>SUM(G18:G19)</f>
        <v>0</v>
      </c>
      <c r="H20" s="49">
        <f t="shared" si="7"/>
        <v>0</v>
      </c>
      <c r="I20" s="50">
        <f>SUM(I18:I19)</f>
        <v>0</v>
      </c>
      <c r="J20" s="50">
        <f>SUM(J18:J19)</f>
        <v>0</v>
      </c>
      <c r="K20" s="50">
        <f>SUM(K18:K19)</f>
        <v>0</v>
      </c>
      <c r="L20" s="120">
        <f>SUM(J20,K20)</f>
        <v>0</v>
      </c>
      <c r="M20" s="132">
        <f t="shared" si="3"/>
        <v>0</v>
      </c>
      <c r="N20" s="133">
        <f t="shared" ref="N20:U20" si="31">SUM(N18:N19)</f>
        <v>0</v>
      </c>
      <c r="O20" s="133">
        <f t="shared" si="31"/>
        <v>0</v>
      </c>
      <c r="P20" s="133">
        <f t="shared" si="31"/>
        <v>0</v>
      </c>
      <c r="Q20" s="134">
        <f t="shared" si="31"/>
        <v>0</v>
      </c>
      <c r="R20" s="91">
        <f t="shared" si="31"/>
        <v>0</v>
      </c>
      <c r="S20" s="92">
        <f t="shared" si="31"/>
        <v>0</v>
      </c>
      <c r="T20" s="92">
        <f t="shared" si="31"/>
        <v>0</v>
      </c>
      <c r="U20" s="92">
        <f t="shared" si="31"/>
        <v>0</v>
      </c>
      <c r="V20" s="91">
        <f t="shared" ref="V20:Y20" si="32">SUM(V18:V19)</f>
        <v>0</v>
      </c>
      <c r="W20" s="92">
        <f t="shared" si="32"/>
        <v>0</v>
      </c>
      <c r="X20" s="92">
        <f t="shared" si="32"/>
        <v>0</v>
      </c>
      <c r="Y20" s="92">
        <f t="shared" si="32"/>
        <v>0</v>
      </c>
      <c r="Z20" s="91">
        <f>SUM(Z18:Z19)</f>
        <v>0</v>
      </c>
      <c r="AA20" s="92">
        <f>SUM(AA18:AA19)</f>
        <v>0</v>
      </c>
      <c r="AB20" s="92">
        <f>SUM(AB18:AB19)</f>
        <v>0</v>
      </c>
      <c r="AC20" s="92">
        <f>SUM(AC18:AC19)</f>
        <v>0</v>
      </c>
      <c r="AD20" s="91">
        <f t="shared" ref="AD20:AK20" si="33">SUM(AD18:AD19)</f>
        <v>0</v>
      </c>
      <c r="AE20" s="92">
        <f t="shared" si="33"/>
        <v>0</v>
      </c>
      <c r="AF20" s="92">
        <f t="shared" si="33"/>
        <v>0</v>
      </c>
      <c r="AG20" s="92">
        <f t="shared" si="33"/>
        <v>0</v>
      </c>
      <c r="AH20" s="91">
        <f t="shared" si="33"/>
        <v>0</v>
      </c>
      <c r="AI20" s="92">
        <f t="shared" si="33"/>
        <v>0</v>
      </c>
      <c r="AJ20" s="92">
        <f t="shared" si="33"/>
        <v>0</v>
      </c>
      <c r="AK20" s="92">
        <f t="shared" si="33"/>
        <v>0</v>
      </c>
      <c r="AL20" s="238">
        <f>SUM(AL18:AL19)</f>
        <v>0</v>
      </c>
      <c r="AM20" s="239">
        <f>SUM(AM18:AM19)</f>
        <v>0</v>
      </c>
      <c r="AN20" s="239">
        <f>SUM(AN18:AN19)</f>
        <v>0</v>
      </c>
      <c r="AO20" s="240">
        <f>SUM(AO18:AO19)</f>
        <v>0</v>
      </c>
      <c r="AP20" s="241">
        <f t="shared" ref="AP20:AS20" si="34">SUM(AP18:AP19)</f>
        <v>0</v>
      </c>
      <c r="AQ20" s="239">
        <f t="shared" si="34"/>
        <v>0</v>
      </c>
      <c r="AR20" s="239">
        <f t="shared" si="34"/>
        <v>0</v>
      </c>
      <c r="AS20" s="240">
        <f t="shared" si="34"/>
        <v>0</v>
      </c>
    </row>
    <row r="21" spans="1:45" s="31" customFormat="1" ht="33" customHeight="1" x14ac:dyDescent="0.25">
      <c r="A21" s="301" t="s">
        <v>10</v>
      </c>
      <c r="B21" s="302"/>
      <c r="C21" s="62">
        <f>SUM(C13,C17,C20)</f>
        <v>0</v>
      </c>
      <c r="D21" s="61">
        <f t="shared" ref="D21:G21" si="35">SUM(D13,D17,D20)</f>
        <v>0</v>
      </c>
      <c r="E21" s="61">
        <f t="shared" si="35"/>
        <v>0</v>
      </c>
      <c r="F21" s="61">
        <f t="shared" si="35"/>
        <v>0</v>
      </c>
      <c r="G21" s="82">
        <f t="shared" si="35"/>
        <v>0</v>
      </c>
      <c r="H21" s="78">
        <f>SUM(H13,H17,H20)</f>
        <v>0</v>
      </c>
      <c r="I21" s="61">
        <f t="shared" ref="I21:K21" si="36">SUM(I13,I17,I20)</f>
        <v>0</v>
      </c>
      <c r="J21" s="61">
        <f t="shared" si="36"/>
        <v>0</v>
      </c>
      <c r="K21" s="62">
        <f t="shared" si="36"/>
        <v>0</v>
      </c>
      <c r="L21" s="122">
        <f>SUM(J21,K21)</f>
        <v>0</v>
      </c>
      <c r="M21" s="138">
        <f>SUM(M13,M17,M20)</f>
        <v>0</v>
      </c>
      <c r="N21" s="139">
        <f t="shared" ref="N21:P21" si="37">SUM(N13,N17,N20)</f>
        <v>0</v>
      </c>
      <c r="O21" s="139">
        <f t="shared" si="37"/>
        <v>0</v>
      </c>
      <c r="P21" s="139">
        <f t="shared" si="37"/>
        <v>0</v>
      </c>
      <c r="Q21" s="140">
        <f>SUM(O21,P21)</f>
        <v>0</v>
      </c>
      <c r="R21" s="79">
        <f>SUM(R13,R17,R20)</f>
        <v>0</v>
      </c>
      <c r="S21" s="80">
        <f t="shared" ref="S21:U21" si="38">SUM(S13,S17,S20)</f>
        <v>0</v>
      </c>
      <c r="T21" s="80">
        <f t="shared" si="38"/>
        <v>0</v>
      </c>
      <c r="U21" s="80">
        <f t="shared" si="38"/>
        <v>0</v>
      </c>
      <c r="V21" s="79">
        <f t="shared" ref="V21:AC21" si="39">SUM(V13,V17,V20)</f>
        <v>0</v>
      </c>
      <c r="W21" s="80">
        <f t="shared" si="39"/>
        <v>0</v>
      </c>
      <c r="X21" s="80">
        <f t="shared" si="39"/>
        <v>0</v>
      </c>
      <c r="Y21" s="80">
        <f t="shared" si="39"/>
        <v>0</v>
      </c>
      <c r="Z21" s="79">
        <f t="shared" si="39"/>
        <v>0</v>
      </c>
      <c r="AA21" s="80">
        <f t="shared" si="39"/>
        <v>0</v>
      </c>
      <c r="AB21" s="80">
        <f t="shared" si="39"/>
        <v>0</v>
      </c>
      <c r="AC21" s="80">
        <f t="shared" si="39"/>
        <v>0</v>
      </c>
      <c r="AD21" s="79">
        <f t="shared" ref="AD21:AG21" si="40">SUM(AD13,AD17,AD20)</f>
        <v>0</v>
      </c>
      <c r="AE21" s="80">
        <f t="shared" si="40"/>
        <v>0</v>
      </c>
      <c r="AF21" s="80">
        <f t="shared" si="40"/>
        <v>0</v>
      </c>
      <c r="AG21" s="80">
        <f t="shared" si="40"/>
        <v>0</v>
      </c>
      <c r="AH21" s="79">
        <f t="shared" ref="AH21:AS21" si="41">SUM(AH13,AH17,AH20)</f>
        <v>0</v>
      </c>
      <c r="AI21" s="80">
        <f t="shared" si="41"/>
        <v>0</v>
      </c>
      <c r="AJ21" s="80">
        <f t="shared" si="41"/>
        <v>0</v>
      </c>
      <c r="AK21" s="80">
        <f t="shared" si="41"/>
        <v>0</v>
      </c>
      <c r="AL21" s="110">
        <f t="shared" si="41"/>
        <v>0</v>
      </c>
      <c r="AM21" s="111">
        <f t="shared" si="41"/>
        <v>0</v>
      </c>
      <c r="AN21" s="111">
        <f t="shared" si="41"/>
        <v>0</v>
      </c>
      <c r="AO21" s="112">
        <f t="shared" si="41"/>
        <v>0</v>
      </c>
      <c r="AP21" s="113">
        <f t="shared" si="41"/>
        <v>0</v>
      </c>
      <c r="AQ21" s="111">
        <f t="shared" si="41"/>
        <v>0</v>
      </c>
      <c r="AR21" s="111">
        <f t="shared" si="41"/>
        <v>0</v>
      </c>
      <c r="AS21" s="112">
        <f t="shared" si="41"/>
        <v>0</v>
      </c>
    </row>
  </sheetData>
  <sheetProtection password="E088" sheet="1" objects="1" scenarios="1" formatCells="0"/>
  <protectedRanges>
    <protectedRange sqref="R10:X10 Z10:AF10" name="Bereich1_2"/>
  </protectedRanges>
  <mergeCells count="37">
    <mergeCell ref="A1:B1"/>
    <mergeCell ref="A2:B2"/>
    <mergeCell ref="AH6:AK6"/>
    <mergeCell ref="AH5:AK5"/>
    <mergeCell ref="R6:U6"/>
    <mergeCell ref="V6:Y6"/>
    <mergeCell ref="Z5:AC5"/>
    <mergeCell ref="C6:G6"/>
    <mergeCell ref="M6:Q6"/>
    <mergeCell ref="H6:L6"/>
    <mergeCell ref="R5:Y5"/>
    <mergeCell ref="AD5:AG5"/>
    <mergeCell ref="A21:B21"/>
    <mergeCell ref="A10:B10"/>
    <mergeCell ref="A11:B11"/>
    <mergeCell ref="A12:B12"/>
    <mergeCell ref="A14:B14"/>
    <mergeCell ref="A20:B20"/>
    <mergeCell ref="A18:B18"/>
    <mergeCell ref="A19:B19"/>
    <mergeCell ref="A15:B15"/>
    <mergeCell ref="A13:B13"/>
    <mergeCell ref="A16:B16"/>
    <mergeCell ref="A17:B17"/>
    <mergeCell ref="AL5:AS5"/>
    <mergeCell ref="G8:G9"/>
    <mergeCell ref="H7:L7"/>
    <mergeCell ref="L8:L9"/>
    <mergeCell ref="A8:B8"/>
    <mergeCell ref="C7:G7"/>
    <mergeCell ref="Z6:AC6"/>
    <mergeCell ref="AD6:AG6"/>
    <mergeCell ref="M7:Q7"/>
    <mergeCell ref="A9:B9"/>
    <mergeCell ref="AL6:AO8"/>
    <mergeCell ref="AP6:AS8"/>
    <mergeCell ref="Q8:Q9"/>
  </mergeCells>
  <dataValidations count="2">
    <dataValidation allowBlank="1" showErrorMessage="1" errorTitle="Liste" error="Bitte einen Eintrag aus der Liste wählen." promptTitle="Massnahmentyp" prompt="Falls Sie [Weitere, _____ ] wählen, bitte in der nächsten Zelle unter Bemerkung spezifizieren." sqref="A10:A21 C10:Q21"/>
    <dataValidation allowBlank="1" showInputMessage="1" showErrorMessage="1" errorTitle="Geschützte Zelle" error="Dies ist Miri's Revier... zurück an die Arbeit, zackzack ;-)" sqref="C8:F9 I8:K9 H6:H9 AI6:AK6 A4:A9 T6:Y6 AI4:AK4 B4:B7 G8 L8 C4:Q5 Q8 T4:Y4 M8:P9 AB4:AD6 AE4:AG4 AE6:AG6 AH4:AH6"/>
  </dataValidations>
  <pageMargins left="0.31496062992125984" right="0.31496062992125984" top="0.98425196850393704" bottom="0.59055118110236227" header="0.39370078740157483" footer="0.31496062992125984"/>
  <pageSetup paperSize="8" scale="79" fitToHeight="0" orientation="landscape" r:id="rId1"/>
  <headerFooter scaleWithDoc="0">
    <oddHeader>&amp;L&amp;"Arial,Fett"&amp;14KIP Finanzen 2022 - 2023&amp;"Arial,Standard"&amp;10
&amp;"Arial,Fett"&amp;12&amp;KC00000Total Pfeiler 1 - 3&amp;R&amp;G</oddHeader>
    <oddFooter>&amp;L&amp;9Kantonale Integrationsprogramme (KIP) 2022-2023&amp;R&amp;9&amp;P/&amp;N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CA75"/>
  <sheetViews>
    <sheetView tabSelected="1" zoomScale="90" zoomScaleNormal="90" zoomScalePageLayoutView="85" workbookViewId="0">
      <selection activeCell="K9" sqref="K9"/>
    </sheetView>
  </sheetViews>
  <sheetFormatPr baseColWidth="10" defaultColWidth="11.36328125" defaultRowHeight="12.5" x14ac:dyDescent="0.25"/>
  <cols>
    <col min="1" max="1" width="38.36328125" style="73" customWidth="1"/>
    <col min="2" max="5" width="13.7265625" style="73" customWidth="1"/>
    <col min="6" max="6" width="0.81640625" style="73" customWidth="1"/>
    <col min="7" max="7" width="35" style="73" customWidth="1"/>
    <col min="8" max="10" width="14.6328125" style="73" customWidth="1"/>
    <col min="11" max="11" width="10.08984375" style="73" customWidth="1"/>
    <col min="12" max="12" width="8.81640625" style="73" hidden="1" customWidth="1"/>
    <col min="13" max="13" width="1.81640625" style="73" hidden="1" customWidth="1"/>
    <col min="14" max="14" width="21.90625" style="73" hidden="1" customWidth="1"/>
    <col min="15" max="15" width="0" style="73" hidden="1" customWidth="1"/>
    <col min="16" max="16384" width="11.36328125" style="73"/>
  </cols>
  <sheetData>
    <row r="1" spans="1:79" s="14" customFormat="1" ht="33" customHeight="1" x14ac:dyDescent="0.25">
      <c r="A1" s="317" t="s">
        <v>81</v>
      </c>
      <c r="B1" s="341"/>
      <c r="C1" s="341"/>
      <c r="D1" s="318"/>
      <c r="E1" s="15"/>
      <c r="F1" s="15"/>
      <c r="G1" s="317" t="str">
        <f>A1</f>
        <v>KIP Finanzen 2022 - 2023</v>
      </c>
      <c r="H1" s="341"/>
      <c r="I1" s="341"/>
      <c r="J1" s="318"/>
      <c r="K1" s="142"/>
      <c r="L1" s="142"/>
      <c r="M1" s="142"/>
      <c r="N1" s="16"/>
      <c r="O1" s="16"/>
      <c r="P1" s="15"/>
      <c r="Q1" s="15"/>
      <c r="R1" s="15"/>
      <c r="S1" s="15"/>
      <c r="T1" s="16"/>
      <c r="U1" s="16"/>
      <c r="V1" s="15"/>
      <c r="W1" s="15"/>
      <c r="X1" s="15"/>
      <c r="Y1" s="15"/>
      <c r="Z1" s="16"/>
      <c r="AA1" s="16"/>
      <c r="AB1" s="15"/>
      <c r="AC1" s="15"/>
      <c r="AD1" s="15"/>
      <c r="AE1" s="15"/>
      <c r="AF1" s="16"/>
      <c r="AG1" s="16"/>
      <c r="AH1" s="15"/>
      <c r="AI1" s="15"/>
      <c r="AJ1" s="15"/>
      <c r="AK1" s="15"/>
      <c r="AL1" s="16"/>
      <c r="AM1" s="16"/>
      <c r="AN1" s="15"/>
      <c r="AO1" s="15"/>
      <c r="AP1" s="15"/>
      <c r="AQ1" s="15"/>
      <c r="AR1" s="16"/>
      <c r="AS1" s="16"/>
      <c r="AT1" s="15"/>
      <c r="AU1" s="15"/>
      <c r="AV1" s="15"/>
      <c r="AW1" s="15"/>
      <c r="AX1" s="16"/>
      <c r="AY1" s="16"/>
      <c r="AZ1" s="15"/>
      <c r="BA1" s="15"/>
      <c r="BB1" s="15"/>
      <c r="BC1" s="15"/>
      <c r="BD1" s="16"/>
      <c r="BE1" s="16"/>
      <c r="BF1" s="15"/>
      <c r="BG1" s="15"/>
      <c r="BH1" s="15"/>
      <c r="BI1" s="15"/>
      <c r="BJ1" s="16"/>
      <c r="BK1" s="16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6"/>
      <c r="BY1" s="16"/>
      <c r="BZ1" s="16"/>
      <c r="CA1" s="16"/>
    </row>
    <row r="2" spans="1:79" s="14" customFormat="1" ht="33" customHeight="1" x14ac:dyDescent="0.25">
      <c r="A2" s="246" t="s">
        <v>100</v>
      </c>
      <c r="B2" s="342">
        <v>44316</v>
      </c>
      <c r="C2" s="343"/>
      <c r="D2" s="344"/>
      <c r="E2" s="18"/>
      <c r="F2" s="18"/>
      <c r="G2" s="247" t="str">
        <f>A2</f>
        <v>Stand per:</v>
      </c>
      <c r="H2" s="345">
        <f>B2</f>
        <v>44316</v>
      </c>
      <c r="I2" s="345"/>
      <c r="J2" s="346"/>
      <c r="K2" s="143"/>
      <c r="L2" s="143"/>
      <c r="M2" s="143"/>
      <c r="N2" s="20"/>
      <c r="O2" s="20"/>
      <c r="P2" s="19" t="s">
        <v>5</v>
      </c>
      <c r="Q2" s="18"/>
      <c r="R2" s="18"/>
      <c r="S2" s="18"/>
      <c r="T2" s="20"/>
      <c r="U2" s="20"/>
      <c r="V2" s="19" t="s">
        <v>5</v>
      </c>
      <c r="W2" s="18"/>
      <c r="X2" s="18"/>
      <c r="Y2" s="18"/>
      <c r="Z2" s="20"/>
      <c r="AA2" s="20"/>
      <c r="AB2" s="18"/>
      <c r="AC2" s="18"/>
      <c r="AD2" s="18"/>
      <c r="AE2" s="18"/>
      <c r="AF2" s="20"/>
      <c r="AG2" s="20"/>
      <c r="AH2" s="18"/>
      <c r="AI2" s="18"/>
      <c r="AJ2" s="18"/>
      <c r="AK2" s="18"/>
      <c r="AL2" s="20"/>
      <c r="AM2" s="20"/>
      <c r="AN2" s="18"/>
      <c r="AO2" s="18"/>
      <c r="AP2" s="18"/>
      <c r="AQ2" s="18"/>
      <c r="AR2" s="20"/>
      <c r="AS2" s="20"/>
      <c r="AT2" s="18"/>
      <c r="AU2" s="18"/>
      <c r="AV2" s="18"/>
      <c r="AW2" s="18"/>
      <c r="AX2" s="20"/>
      <c r="AY2" s="20"/>
      <c r="AZ2" s="18"/>
      <c r="BA2" s="18"/>
      <c r="BB2" s="18"/>
      <c r="BC2" s="18"/>
      <c r="BD2" s="20"/>
      <c r="BE2" s="20"/>
      <c r="BF2" s="18"/>
      <c r="BG2" s="18"/>
      <c r="BH2" s="18"/>
      <c r="BI2" s="18"/>
      <c r="BJ2" s="20"/>
      <c r="BK2" s="20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20"/>
      <c r="BY2" s="20"/>
      <c r="BZ2" s="20"/>
      <c r="CA2" s="20"/>
    </row>
    <row r="3" spans="1:79" s="14" customFormat="1" ht="12" customHeight="1" x14ac:dyDescent="0.25">
      <c r="A3" s="17"/>
      <c r="B3" s="17"/>
      <c r="C3" s="18"/>
      <c r="D3" s="18"/>
      <c r="E3" s="18"/>
      <c r="F3" s="21"/>
      <c r="G3" s="17"/>
      <c r="H3" s="17"/>
      <c r="I3" s="143"/>
      <c r="J3" s="143"/>
      <c r="K3" s="143"/>
      <c r="L3" s="144"/>
      <c r="M3" s="144"/>
      <c r="N3" s="20"/>
      <c r="O3" s="20"/>
      <c r="P3" s="18"/>
      <c r="Q3" s="18"/>
      <c r="R3" s="18"/>
      <c r="S3" s="21"/>
      <c r="T3" s="20"/>
      <c r="U3" s="20"/>
      <c r="V3" s="18"/>
      <c r="W3" s="18"/>
      <c r="X3" s="18"/>
      <c r="Y3" s="21"/>
      <c r="Z3" s="20"/>
      <c r="AA3" s="20"/>
      <c r="AB3" s="21"/>
      <c r="AC3" s="21"/>
      <c r="AD3" s="21"/>
      <c r="AE3" s="21"/>
      <c r="AF3" s="20"/>
      <c r="AG3" s="20"/>
      <c r="AH3" s="21"/>
      <c r="AI3" s="21"/>
      <c r="AJ3" s="21"/>
      <c r="AK3" s="21"/>
      <c r="AL3" s="20"/>
      <c r="AM3" s="20"/>
      <c r="AN3" s="21"/>
      <c r="AO3" s="21"/>
      <c r="AP3" s="21"/>
      <c r="AQ3" s="21"/>
      <c r="AR3" s="20"/>
      <c r="AS3" s="20"/>
      <c r="AT3" s="21"/>
      <c r="AU3" s="21"/>
      <c r="AV3" s="21"/>
      <c r="AW3" s="21"/>
      <c r="AX3" s="20"/>
      <c r="AY3" s="20"/>
      <c r="AZ3" s="21"/>
      <c r="BA3" s="21"/>
      <c r="BB3" s="21"/>
      <c r="BC3" s="21"/>
      <c r="BD3" s="20"/>
      <c r="BE3" s="20"/>
      <c r="BF3" s="21"/>
      <c r="BG3" s="21"/>
      <c r="BH3" s="21"/>
      <c r="BI3" s="21"/>
      <c r="BJ3" s="20"/>
      <c r="BK3" s="20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0"/>
      <c r="BY3" s="20"/>
      <c r="BZ3" s="20"/>
      <c r="CA3" s="20"/>
    </row>
    <row r="4" spans="1:79" s="14" customFormat="1" ht="19.5" customHeight="1" x14ac:dyDescent="0.25">
      <c r="A4" s="17"/>
      <c r="B4" s="17"/>
      <c r="C4" s="18"/>
      <c r="D4" s="18"/>
      <c r="E4" s="18"/>
      <c r="F4" s="22"/>
      <c r="G4" s="17"/>
      <c r="H4" s="17"/>
      <c r="I4" s="143"/>
      <c r="J4" s="143"/>
      <c r="K4" s="143"/>
      <c r="L4" s="145"/>
      <c r="M4" s="145"/>
      <c r="N4" s="23"/>
      <c r="O4" s="23"/>
      <c r="P4" s="18"/>
      <c r="Q4" s="18"/>
      <c r="R4" s="18"/>
      <c r="S4" s="22"/>
      <c r="T4" s="23"/>
      <c r="U4" s="23"/>
      <c r="V4" s="18"/>
      <c r="W4" s="18"/>
      <c r="X4" s="18"/>
      <c r="Y4" s="22"/>
      <c r="Z4" s="23"/>
      <c r="AA4" s="23"/>
      <c r="AB4" s="22"/>
      <c r="AC4" s="22"/>
      <c r="AD4" s="22"/>
      <c r="AE4" s="22"/>
      <c r="AF4" s="23"/>
      <c r="AG4" s="23"/>
      <c r="AH4" s="22"/>
      <c r="AI4" s="22"/>
      <c r="AJ4" s="22"/>
      <c r="AK4" s="22"/>
      <c r="AL4" s="23"/>
      <c r="AM4" s="23"/>
      <c r="AN4" s="22"/>
      <c r="AO4" s="22"/>
      <c r="AP4" s="22"/>
      <c r="AQ4" s="22"/>
      <c r="AR4" s="23"/>
      <c r="AS4" s="23"/>
      <c r="AT4" s="22"/>
      <c r="AU4" s="22"/>
      <c r="AV4" s="22"/>
      <c r="AW4" s="22"/>
      <c r="AX4" s="23"/>
      <c r="AY4" s="23"/>
      <c r="AZ4" s="22"/>
      <c r="BA4" s="22"/>
      <c r="BB4" s="22"/>
      <c r="BC4" s="22"/>
      <c r="BD4" s="23"/>
      <c r="BE4" s="23"/>
      <c r="BF4" s="22"/>
      <c r="BG4" s="22"/>
      <c r="BH4" s="22"/>
      <c r="BI4" s="22"/>
      <c r="BJ4" s="23"/>
      <c r="BK4" s="23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3"/>
      <c r="BY4" s="23"/>
      <c r="BZ4" s="23"/>
      <c r="CA4" s="23"/>
    </row>
    <row r="5" spans="1:79" s="14" customFormat="1" ht="20.25" customHeight="1" x14ac:dyDescent="0.25">
      <c r="A5" s="87" t="s">
        <v>6</v>
      </c>
      <c r="B5" s="177" t="s">
        <v>99</v>
      </c>
      <c r="C5" s="175"/>
      <c r="D5" s="176"/>
      <c r="E5" s="15"/>
      <c r="F5" s="15"/>
      <c r="G5" s="87" t="s">
        <v>6</v>
      </c>
      <c r="H5" s="335" t="str">
        <f>B5</f>
        <v>Kanton tippen</v>
      </c>
      <c r="I5" s="336"/>
      <c r="J5" s="337"/>
      <c r="K5" s="142"/>
      <c r="L5" s="142"/>
      <c r="M5" s="142"/>
      <c r="N5" s="15"/>
      <c r="O5" s="16"/>
      <c r="P5" s="15"/>
      <c r="Q5" s="15"/>
      <c r="R5" s="15"/>
      <c r="S5" s="15"/>
      <c r="T5" s="15"/>
      <c r="U5" s="16"/>
      <c r="V5" s="15"/>
      <c r="W5" s="15"/>
      <c r="X5" s="15"/>
      <c r="Y5" s="15"/>
      <c r="Z5" s="15"/>
      <c r="AA5" s="16"/>
      <c r="AB5" s="15"/>
      <c r="AC5" s="15"/>
      <c r="AD5" s="15"/>
      <c r="AE5" s="15"/>
      <c r="AF5" s="15"/>
      <c r="AG5" s="16"/>
      <c r="AH5" s="15"/>
      <c r="AI5" s="15"/>
      <c r="AJ5" s="15"/>
      <c r="AK5" s="15"/>
      <c r="AL5" s="15"/>
      <c r="AM5" s="16"/>
      <c r="AN5" s="15"/>
      <c r="AO5" s="15"/>
      <c r="AP5" s="15"/>
      <c r="AQ5" s="15"/>
      <c r="AR5" s="15"/>
      <c r="AS5" s="16"/>
      <c r="AT5" s="15"/>
      <c r="AU5" s="15"/>
      <c r="AV5" s="15"/>
      <c r="AW5" s="15"/>
      <c r="AX5" s="15"/>
      <c r="AY5" s="16"/>
      <c r="AZ5" s="15"/>
      <c r="BA5" s="15"/>
      <c r="BB5" s="15"/>
      <c r="BC5" s="15"/>
      <c r="BD5" s="15"/>
      <c r="BE5" s="16"/>
      <c r="BF5" s="15"/>
      <c r="BG5" s="15"/>
      <c r="BH5" s="15"/>
      <c r="BI5" s="15"/>
      <c r="BJ5" s="15"/>
      <c r="BK5" s="16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6"/>
      <c r="BY5" s="16"/>
      <c r="BZ5" s="16"/>
      <c r="CA5" s="16"/>
    </row>
    <row r="6" spans="1:79" ht="20.25" customHeight="1" x14ac:dyDescent="0.25">
      <c r="A6" s="27" t="s">
        <v>62</v>
      </c>
      <c r="B6" s="338"/>
      <c r="C6" s="339"/>
      <c r="D6" s="340"/>
      <c r="G6" s="27" t="s">
        <v>62</v>
      </c>
      <c r="H6" s="335">
        <f>B6</f>
        <v>0</v>
      </c>
      <c r="I6" s="336"/>
      <c r="J6" s="337"/>
    </row>
    <row r="7" spans="1:79" s="14" customFormat="1" ht="20.25" customHeight="1" x14ac:dyDescent="0.25">
      <c r="A7" s="27" t="s">
        <v>15</v>
      </c>
      <c r="B7" s="177" t="s">
        <v>49</v>
      </c>
      <c r="C7" s="175"/>
      <c r="D7" s="176"/>
      <c r="E7" s="15"/>
      <c r="F7" s="15"/>
      <c r="G7" s="27" t="s">
        <v>15</v>
      </c>
      <c r="H7" s="335" t="str">
        <f>B7</f>
        <v>D</v>
      </c>
      <c r="I7" s="336"/>
      <c r="J7" s="337"/>
      <c r="K7" s="142"/>
      <c r="L7" s="142"/>
      <c r="M7" s="142"/>
      <c r="O7" s="16"/>
      <c r="P7" s="15"/>
      <c r="Q7" s="15"/>
      <c r="R7" s="15"/>
      <c r="S7" s="15"/>
      <c r="T7" s="15"/>
      <c r="U7" s="16"/>
      <c r="V7" s="15"/>
      <c r="W7" s="15"/>
      <c r="X7" s="15"/>
      <c r="Y7" s="15"/>
      <c r="Z7" s="15"/>
      <c r="AA7" s="16"/>
      <c r="AB7" s="15"/>
      <c r="AC7" s="15"/>
      <c r="AD7" s="15"/>
      <c r="AE7" s="15"/>
      <c r="AF7" s="15"/>
      <c r="AG7" s="16"/>
      <c r="AH7" s="15"/>
      <c r="AI7" s="15"/>
      <c r="AJ7" s="15"/>
      <c r="AK7" s="15"/>
      <c r="AL7" s="15"/>
      <c r="AM7" s="16"/>
      <c r="AN7" s="15"/>
      <c r="AO7" s="15"/>
      <c r="AP7" s="15"/>
      <c r="AQ7" s="15"/>
      <c r="AR7" s="15"/>
      <c r="AS7" s="16"/>
      <c r="AT7" s="15"/>
      <c r="AU7" s="15"/>
      <c r="AV7" s="15"/>
      <c r="AW7" s="15"/>
      <c r="AX7" s="15"/>
      <c r="AY7" s="16"/>
      <c r="AZ7" s="15"/>
      <c r="BA7" s="15"/>
      <c r="BB7" s="15"/>
      <c r="BC7" s="15"/>
      <c r="BD7" s="15"/>
      <c r="BE7" s="16"/>
      <c r="BF7" s="15"/>
      <c r="BG7" s="15"/>
      <c r="BH7" s="15"/>
      <c r="BI7" s="15"/>
      <c r="BJ7" s="15"/>
      <c r="BK7" s="16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6"/>
      <c r="BY7" s="16"/>
      <c r="BZ7" s="16"/>
      <c r="CA7" s="16"/>
    </row>
    <row r="8" spans="1:79" x14ac:dyDescent="0.25">
      <c r="A8" s="74"/>
      <c r="B8" s="74"/>
      <c r="C8" s="74"/>
      <c r="D8" s="74"/>
      <c r="E8" s="74"/>
    </row>
    <row r="9" spans="1:79" s="76" customFormat="1" ht="24.75" customHeight="1" x14ac:dyDescent="0.3">
      <c r="A9" s="75" t="s">
        <v>31</v>
      </c>
      <c r="B9" s="77" t="s">
        <v>2</v>
      </c>
      <c r="C9" s="77" t="str">
        <f>Total_Pfeiler_1bis3!I8</f>
        <v>Kt. (inkl. Gem.)</v>
      </c>
      <c r="D9" s="77" t="str">
        <f>Total_Pfeiler_1bis3!J8</f>
        <v>Bund (AIG)</v>
      </c>
      <c r="E9" s="77" t="str">
        <f>Total_Pfeiler_1bis3!K8</f>
        <v>Bund (IP)</v>
      </c>
      <c r="G9" s="248" t="str">
        <f>"Effektive Kosten, Stand per:"</f>
        <v>Effektive Kosten, Stand per:</v>
      </c>
      <c r="H9" s="248">
        <f>B2</f>
        <v>44316</v>
      </c>
      <c r="I9" s="73"/>
      <c r="J9" s="73"/>
      <c r="K9" s="73"/>
      <c r="L9" s="73"/>
      <c r="M9" s="73"/>
    </row>
    <row r="10" spans="1:79" x14ac:dyDescent="0.25">
      <c r="A10" s="169" t="str">
        <f>Total_Pfeiler_1bis3!A10</f>
        <v>Erstinformation und Integrationsförderbedarf</v>
      </c>
      <c r="B10" s="93">
        <f>SUM(C10:E10)</f>
        <v>0</v>
      </c>
      <c r="C10" s="72">
        <f>Total_Pfeiler_1bis3!I10</f>
        <v>0</v>
      </c>
      <c r="D10" s="72">
        <f>Total_Pfeiler_1bis3!J10</f>
        <v>0</v>
      </c>
      <c r="E10" s="72">
        <f>Total_Pfeiler_1bis3!K10</f>
        <v>0</v>
      </c>
      <c r="G10" s="355" t="s">
        <v>22</v>
      </c>
      <c r="H10" s="356" t="s">
        <v>25</v>
      </c>
    </row>
    <row r="11" spans="1:79" x14ac:dyDescent="0.25">
      <c r="A11" s="170" t="str">
        <f>Total_Pfeiler_1bis3!A11</f>
        <v>Beratung</v>
      </c>
      <c r="B11" s="93">
        <f t="shared" ref="B11:B17" si="0">SUM(C11:E11)</f>
        <v>0</v>
      </c>
      <c r="C11" s="72">
        <f>Total_Pfeiler_1bis3!I11</f>
        <v>0</v>
      </c>
      <c r="D11" s="72">
        <f>Total_Pfeiler_1bis3!J11</f>
        <v>0</v>
      </c>
      <c r="E11" s="72">
        <f>Total_Pfeiler_1bis3!K11</f>
        <v>0</v>
      </c>
      <c r="G11" s="355" t="s">
        <v>26</v>
      </c>
      <c r="H11" s="356" t="s">
        <v>80</v>
      </c>
      <c r="N11" s="73" t="s">
        <v>32</v>
      </c>
    </row>
    <row r="12" spans="1:79" x14ac:dyDescent="0.25">
      <c r="A12" s="170" t="str">
        <f>Total_Pfeiler_1bis3!A12</f>
        <v>Schutz vor Diskriminierung</v>
      </c>
      <c r="B12" s="93">
        <f t="shared" si="0"/>
        <v>0</v>
      </c>
      <c r="C12" s="72">
        <f>Total_Pfeiler_1bis3!I12</f>
        <v>0</v>
      </c>
      <c r="D12" s="72">
        <f>Total_Pfeiler_1bis3!J12</f>
        <v>0</v>
      </c>
      <c r="E12" s="72">
        <f>Total_Pfeiler_1bis3!K12</f>
        <v>0</v>
      </c>
      <c r="G12" s="355" t="s">
        <v>20</v>
      </c>
      <c r="H12" s="356" t="s">
        <v>95</v>
      </c>
      <c r="N12" s="73" t="s">
        <v>35</v>
      </c>
    </row>
    <row r="13" spans="1:79" ht="12.5" customHeight="1" x14ac:dyDescent="0.25">
      <c r="A13" s="170" t="str">
        <f>Total_Pfeiler_1bis3!A14</f>
        <v>Sprache</v>
      </c>
      <c r="B13" s="93">
        <f t="shared" si="0"/>
        <v>0</v>
      </c>
      <c r="C13" s="72">
        <f>Total_Pfeiler_1bis3!I14</f>
        <v>0</v>
      </c>
      <c r="D13" s="72">
        <f>Total_Pfeiler_1bis3!J14</f>
        <v>0</v>
      </c>
      <c r="E13" s="72">
        <f>Total_Pfeiler_1bis3!K14</f>
        <v>0</v>
      </c>
      <c r="I13" s="329" t="s">
        <v>101</v>
      </c>
      <c r="J13" s="332" t="s">
        <v>98</v>
      </c>
      <c r="K13" s="207"/>
      <c r="L13" s="208"/>
      <c r="N13" s="73" t="s">
        <v>33</v>
      </c>
    </row>
    <row r="14" spans="1:79" x14ac:dyDescent="0.25">
      <c r="A14" s="170" t="str">
        <f>Total_Pfeiler_1bis3!A15</f>
        <v>Frühe Kindheit</v>
      </c>
      <c r="B14" s="93">
        <f t="shared" si="0"/>
        <v>0</v>
      </c>
      <c r="C14" s="72">
        <f>Total_Pfeiler_1bis3!I15</f>
        <v>0</v>
      </c>
      <c r="D14" s="72">
        <f>Total_Pfeiler_1bis3!J15</f>
        <v>0</v>
      </c>
      <c r="E14" s="72">
        <f>Total_Pfeiler_1bis3!K15</f>
        <v>0</v>
      </c>
      <c r="G14" s="357" t="s">
        <v>2</v>
      </c>
      <c r="H14" s="347"/>
      <c r="I14" s="330"/>
      <c r="J14" s="333"/>
      <c r="K14"/>
      <c r="M14" s="202"/>
      <c r="N14" s="76" t="s">
        <v>34</v>
      </c>
    </row>
    <row r="15" spans="1:79" x14ac:dyDescent="0.25">
      <c r="A15" s="170" t="str">
        <f>Total_Pfeiler_1bis3!A16</f>
        <v>Ausbildungs- und Arbeitsmarktfähigkeit</v>
      </c>
      <c r="B15" s="93">
        <f t="shared" si="0"/>
        <v>0</v>
      </c>
      <c r="C15" s="72">
        <f>Total_Pfeiler_1bis3!I16</f>
        <v>0</v>
      </c>
      <c r="D15" s="72">
        <f>Total_Pfeiler_1bis3!J16</f>
        <v>0</v>
      </c>
      <c r="E15" s="72">
        <f>Total_Pfeiler_1bis3!K16</f>
        <v>0</v>
      </c>
      <c r="G15" s="354" t="s">
        <v>28</v>
      </c>
      <c r="H15" s="347" t="s">
        <v>67</v>
      </c>
      <c r="I15" s="331"/>
      <c r="J15" s="334"/>
      <c r="K15"/>
      <c r="M15" s="202"/>
      <c r="N15" s="73" t="s">
        <v>36</v>
      </c>
    </row>
    <row r="16" spans="1:79" x14ac:dyDescent="0.25">
      <c r="A16" s="170" t="str">
        <f>Total_Pfeiler_1bis3!A18</f>
        <v>Interkulturelles Dolmetschen und Vermitteln</v>
      </c>
      <c r="B16" s="93">
        <f t="shared" si="0"/>
        <v>0</v>
      </c>
      <c r="C16" s="72">
        <f>Total_Pfeiler_1bis3!I18</f>
        <v>0</v>
      </c>
      <c r="D16" s="72">
        <f>Total_Pfeiler_1bis3!J18</f>
        <v>0</v>
      </c>
      <c r="E16" s="72">
        <f>Total_Pfeiler_1bis3!K18</f>
        <v>0</v>
      </c>
      <c r="G16" s="351" t="s">
        <v>14</v>
      </c>
      <c r="H16" s="348">
        <v>0</v>
      </c>
      <c r="I16" s="173">
        <f>Total_Pfeiler_1bis3!E10</f>
        <v>0</v>
      </c>
      <c r="J16" s="203" t="e">
        <f t="shared" ref="J16:J23" si="1">H16/I16</f>
        <v>#DIV/0!</v>
      </c>
      <c r="K16"/>
      <c r="M16" s="205"/>
      <c r="N16" s="73" t="s">
        <v>37</v>
      </c>
    </row>
    <row r="17" spans="1:13" x14ac:dyDescent="0.25">
      <c r="A17" s="170" t="str">
        <f>Total_Pfeiler_1bis3!A19</f>
        <v>Zusammenleben</v>
      </c>
      <c r="B17" s="93">
        <f t="shared" si="0"/>
        <v>0</v>
      </c>
      <c r="C17" s="72">
        <f>Total_Pfeiler_1bis3!I19</f>
        <v>0</v>
      </c>
      <c r="D17" s="72">
        <f>Total_Pfeiler_1bis3!J19</f>
        <v>0</v>
      </c>
      <c r="E17" s="72">
        <f>Total_Pfeiler_1bis3!K19</f>
        <v>0</v>
      </c>
      <c r="G17" s="352" t="s">
        <v>7</v>
      </c>
      <c r="H17" s="349">
        <v>0</v>
      </c>
      <c r="I17" s="173">
        <f>Total_Pfeiler_1bis3!E11</f>
        <v>0</v>
      </c>
      <c r="J17" s="203" t="e">
        <f t="shared" si="1"/>
        <v>#DIV/0!</v>
      </c>
      <c r="K17"/>
      <c r="M17" s="205"/>
    </row>
    <row r="18" spans="1:13" x14ac:dyDescent="0.25">
      <c r="A18" s="171" t="s">
        <v>2</v>
      </c>
      <c r="B18" s="172">
        <f>SUM(B10:B17)</f>
        <v>0</v>
      </c>
      <c r="C18" s="172">
        <f>SUM(C10:C17)</f>
        <v>0</v>
      </c>
      <c r="D18" s="172">
        <f>SUM(D10:D17)</f>
        <v>0</v>
      </c>
      <c r="E18" s="172">
        <f>SUM(E10:E17)</f>
        <v>0</v>
      </c>
      <c r="G18" s="352" t="s">
        <v>8</v>
      </c>
      <c r="H18" s="349">
        <v>0</v>
      </c>
      <c r="I18" s="173">
        <f>Total_Pfeiler_1bis3!E12</f>
        <v>0</v>
      </c>
      <c r="J18" s="203" t="e">
        <f t="shared" si="1"/>
        <v>#DIV/0!</v>
      </c>
      <c r="K18"/>
      <c r="M18" s="205"/>
    </row>
    <row r="19" spans="1:13" x14ac:dyDescent="0.25">
      <c r="G19" s="352" t="s">
        <v>9</v>
      </c>
      <c r="H19" s="349">
        <v>0</v>
      </c>
      <c r="I19" s="173">
        <f>Total_Pfeiler_1bis3!E14</f>
        <v>0</v>
      </c>
      <c r="J19" s="203" t="e">
        <f t="shared" si="1"/>
        <v>#DIV/0!</v>
      </c>
      <c r="K19"/>
      <c r="M19" s="205"/>
    </row>
    <row r="20" spans="1:13" x14ac:dyDescent="0.25">
      <c r="G20" s="352" t="s">
        <v>72</v>
      </c>
      <c r="H20" s="349">
        <v>0</v>
      </c>
      <c r="I20" s="173">
        <f>Total_Pfeiler_1bis3!E15</f>
        <v>0</v>
      </c>
      <c r="J20" s="203" t="e">
        <f t="shared" si="1"/>
        <v>#DIV/0!</v>
      </c>
      <c r="K20"/>
      <c r="M20" s="205"/>
    </row>
    <row r="21" spans="1:13" x14ac:dyDescent="0.25">
      <c r="G21" s="352" t="s">
        <v>102</v>
      </c>
      <c r="H21" s="349">
        <v>0</v>
      </c>
      <c r="I21" s="173">
        <f>Total_Pfeiler_1bis3!E16</f>
        <v>0</v>
      </c>
      <c r="J21" s="203" t="e">
        <f t="shared" si="1"/>
        <v>#DIV/0!</v>
      </c>
      <c r="K21"/>
      <c r="M21" s="205"/>
    </row>
    <row r="22" spans="1:13" x14ac:dyDescent="0.25">
      <c r="G22" s="352" t="s">
        <v>73</v>
      </c>
      <c r="H22" s="349">
        <v>0</v>
      </c>
      <c r="I22" s="173">
        <f>Total_Pfeiler_1bis3!E18</f>
        <v>0</v>
      </c>
      <c r="J22" s="203" t="e">
        <f t="shared" si="1"/>
        <v>#DIV/0!</v>
      </c>
      <c r="K22"/>
      <c r="M22" s="205"/>
    </row>
    <row r="23" spans="1:13" x14ac:dyDescent="0.25">
      <c r="G23" s="352" t="s">
        <v>71</v>
      </c>
      <c r="H23" s="349">
        <v>0</v>
      </c>
      <c r="I23" s="173">
        <f>Total_Pfeiler_1bis3!E19</f>
        <v>0</v>
      </c>
      <c r="J23" s="203" t="e">
        <f t="shared" si="1"/>
        <v>#DIV/0!</v>
      </c>
      <c r="K23"/>
      <c r="M23" s="205"/>
    </row>
    <row r="24" spans="1:13" x14ac:dyDescent="0.25">
      <c r="G24" s="353" t="s">
        <v>68</v>
      </c>
      <c r="H24" s="350">
        <v>0</v>
      </c>
      <c r="I24" s="174">
        <f>SUM(I16:I23)</f>
        <v>0</v>
      </c>
      <c r="J24" s="204" t="e">
        <f>D18/I24</f>
        <v>#DIV/0!</v>
      </c>
      <c r="K24"/>
      <c r="M24" s="206"/>
    </row>
    <row r="25" spans="1:13" ht="14.25" customHeight="1" x14ac:dyDescent="0.25">
      <c r="G25"/>
      <c r="H25"/>
      <c r="I25"/>
      <c r="J25"/>
      <c r="K25"/>
      <c r="L25"/>
      <c r="M25"/>
    </row>
    <row r="26" spans="1:13" ht="14.25" customHeight="1" x14ac:dyDescent="0.25">
      <c r="G26"/>
      <c r="H26"/>
      <c r="I26"/>
      <c r="J26"/>
      <c r="K26"/>
      <c r="L26"/>
      <c r="M26"/>
    </row>
    <row r="27" spans="1:13" ht="14.25" customHeight="1" x14ac:dyDescent="0.25">
      <c r="G27"/>
      <c r="H27"/>
      <c r="I27"/>
      <c r="J27"/>
      <c r="K27"/>
      <c r="L27"/>
      <c r="M27"/>
    </row>
    <row r="28" spans="1:13" ht="14.25" customHeight="1" x14ac:dyDescent="0.25">
      <c r="G28"/>
      <c r="H28"/>
      <c r="I28"/>
      <c r="J28"/>
      <c r="K28"/>
    </row>
    <row r="29" spans="1:13" ht="14.25" customHeight="1" x14ac:dyDescent="0.25">
      <c r="G29"/>
      <c r="H29"/>
      <c r="I29"/>
      <c r="J29"/>
      <c r="K29"/>
    </row>
    <row r="30" spans="1:13" ht="14.25" customHeight="1" x14ac:dyDescent="0.25">
      <c r="G30"/>
      <c r="H30"/>
      <c r="I30"/>
      <c r="J30"/>
      <c r="K30"/>
    </row>
    <row r="31" spans="1:13" ht="14.25" customHeight="1" x14ac:dyDescent="0.25">
      <c r="G31"/>
      <c r="H31"/>
      <c r="I31"/>
      <c r="J31"/>
      <c r="K31"/>
    </row>
    <row r="32" spans="1:13" ht="14.25" customHeight="1" x14ac:dyDescent="0.25">
      <c r="G32"/>
      <c r="H32"/>
      <c r="I32"/>
      <c r="J32"/>
      <c r="K32"/>
    </row>
    <row r="33" spans="7:11" ht="14.25" customHeight="1" x14ac:dyDescent="0.25">
      <c r="G33"/>
      <c r="H33"/>
      <c r="I33"/>
      <c r="J33"/>
      <c r="K33"/>
    </row>
    <row r="34" spans="7:11" ht="14.25" customHeight="1" x14ac:dyDescent="0.25">
      <c r="G34"/>
      <c r="H34"/>
      <c r="I34"/>
      <c r="J34"/>
      <c r="K34"/>
    </row>
    <row r="35" spans="7:11" ht="14.25" customHeight="1" x14ac:dyDescent="0.25">
      <c r="G35"/>
      <c r="H35"/>
      <c r="I35"/>
      <c r="J35"/>
      <c r="K35"/>
    </row>
    <row r="36" spans="7:11" ht="14.25" customHeight="1" x14ac:dyDescent="0.25">
      <c r="G36"/>
      <c r="H36"/>
      <c r="I36"/>
      <c r="J36"/>
      <c r="K36"/>
    </row>
    <row r="37" spans="7:11" ht="14.25" customHeight="1" x14ac:dyDescent="0.25">
      <c r="G37"/>
      <c r="H37"/>
      <c r="I37"/>
      <c r="J37"/>
      <c r="K37"/>
    </row>
    <row r="38" spans="7:11" ht="14.25" customHeight="1" x14ac:dyDescent="0.25">
      <c r="G38"/>
      <c r="H38"/>
      <c r="I38"/>
      <c r="J38"/>
      <c r="K38"/>
    </row>
    <row r="39" spans="7:11" ht="14.25" customHeight="1" x14ac:dyDescent="0.25">
      <c r="G39"/>
      <c r="H39"/>
      <c r="I39"/>
      <c r="J39"/>
      <c r="K39"/>
    </row>
    <row r="49" spans="7:8" x14ac:dyDescent="0.25">
      <c r="G49"/>
      <c r="H49"/>
    </row>
    <row r="50" spans="7:8" x14ac:dyDescent="0.25">
      <c r="G50"/>
      <c r="H50"/>
    </row>
    <row r="51" spans="7:8" x14ac:dyDescent="0.25">
      <c r="G51"/>
      <c r="H51"/>
    </row>
    <row r="52" spans="7:8" x14ac:dyDescent="0.25">
      <c r="G52"/>
      <c r="H52"/>
    </row>
    <row r="53" spans="7:8" x14ac:dyDescent="0.25">
      <c r="G53"/>
      <c r="H53"/>
    </row>
    <row r="54" spans="7:8" x14ac:dyDescent="0.25">
      <c r="G54"/>
      <c r="H54"/>
    </row>
    <row r="55" spans="7:8" x14ac:dyDescent="0.25">
      <c r="G55"/>
      <c r="H55"/>
    </row>
    <row r="56" spans="7:8" x14ac:dyDescent="0.25">
      <c r="G56"/>
      <c r="H56"/>
    </row>
    <row r="57" spans="7:8" x14ac:dyDescent="0.25">
      <c r="G57"/>
      <c r="H57"/>
    </row>
    <row r="58" spans="7:8" x14ac:dyDescent="0.25">
      <c r="G58"/>
      <c r="H58"/>
    </row>
    <row r="59" spans="7:8" x14ac:dyDescent="0.25">
      <c r="G59"/>
      <c r="H59"/>
    </row>
    <row r="60" spans="7:8" x14ac:dyDescent="0.25">
      <c r="G60"/>
      <c r="H60"/>
    </row>
    <row r="61" spans="7:8" x14ac:dyDescent="0.25">
      <c r="G61"/>
      <c r="H61"/>
    </row>
    <row r="62" spans="7:8" x14ac:dyDescent="0.25">
      <c r="G62"/>
      <c r="H62"/>
    </row>
    <row r="63" spans="7:8" x14ac:dyDescent="0.25">
      <c r="G63"/>
      <c r="H63"/>
    </row>
    <row r="64" spans="7:8" x14ac:dyDescent="0.25">
      <c r="G64"/>
      <c r="H64"/>
    </row>
    <row r="65" spans="7:8" x14ac:dyDescent="0.25">
      <c r="G65"/>
      <c r="H65"/>
    </row>
    <row r="66" spans="7:8" x14ac:dyDescent="0.25">
      <c r="G66"/>
      <c r="H66"/>
    </row>
    <row r="67" spans="7:8" x14ac:dyDescent="0.25">
      <c r="G67"/>
      <c r="H67"/>
    </row>
    <row r="68" spans="7:8" x14ac:dyDescent="0.25">
      <c r="G68"/>
      <c r="H68"/>
    </row>
    <row r="69" spans="7:8" x14ac:dyDescent="0.25">
      <c r="G69"/>
      <c r="H69"/>
    </row>
    <row r="70" spans="7:8" x14ac:dyDescent="0.25">
      <c r="G70"/>
      <c r="H70"/>
    </row>
    <row r="71" spans="7:8" x14ac:dyDescent="0.25">
      <c r="G71"/>
      <c r="H71"/>
    </row>
    <row r="72" spans="7:8" x14ac:dyDescent="0.25">
      <c r="G72"/>
      <c r="H72"/>
    </row>
    <row r="73" spans="7:8" x14ac:dyDescent="0.25">
      <c r="G73"/>
      <c r="H73"/>
    </row>
    <row r="74" spans="7:8" x14ac:dyDescent="0.25">
      <c r="G74"/>
      <c r="H74"/>
    </row>
    <row r="75" spans="7:8" x14ac:dyDescent="0.25">
      <c r="G75"/>
      <c r="H75"/>
    </row>
  </sheetData>
  <sheetProtection password="E088" sheet="1" objects="1" scenarios="1" formatCells="0"/>
  <mergeCells count="10">
    <mergeCell ref="I13:I15"/>
    <mergeCell ref="J13:J15"/>
    <mergeCell ref="H7:J7"/>
    <mergeCell ref="B6:D6"/>
    <mergeCell ref="A1:D1"/>
    <mergeCell ref="G1:J1"/>
    <mergeCell ref="H6:J6"/>
    <mergeCell ref="H5:J5"/>
    <mergeCell ref="B2:D2"/>
    <mergeCell ref="H2:J2"/>
  </mergeCells>
  <dataValidations count="2">
    <dataValidation allowBlank="1" showErrorMessage="1" errorTitle="Liste" error="Bitte einen Eintrag aus der Liste wählen." promptTitle="Massnahmentyp" prompt="Falls Sie [Weitere, _____ ] wählen, bitte in der nächsten Zelle unter Bemerkung spezifizieren." sqref="A10:A17 C10:E17"/>
    <dataValidation type="list" showInputMessage="1" showErrorMessage="1" sqref="B6 H6">
      <formula1>Region</formula1>
    </dataValidation>
  </dataValidations>
  <pageMargins left="0.78740157480314965" right="0.31496062992125984" top="1.9685039370078741" bottom="0.59055118110236227" header="0.31496062992125984" footer="0.31496062992125984"/>
  <pageSetup paperSize="9" fitToHeight="0" orientation="portrait" r:id="rId2"/>
  <headerFooter>
    <oddHeader>&amp;L&amp;"Arial,Fett"&amp;14&amp;G</oddHeader>
    <oddFooter>&amp;L&amp;9Kantonale Integrationsprogramme (KIP) 2022-2023</oddFooter>
  </headerFooter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70"/>
  <sheetViews>
    <sheetView zoomScaleNormal="100" workbookViewId="0">
      <selection activeCell="G40" sqref="G40"/>
    </sheetView>
  </sheetViews>
  <sheetFormatPr baseColWidth="10" defaultRowHeight="12.5" x14ac:dyDescent="0.25"/>
  <cols>
    <col min="1" max="1" width="7.36328125" bestFit="1" customWidth="1"/>
    <col min="2" max="2" width="10.7265625" customWidth="1"/>
    <col min="3" max="3" width="17.08984375" bestFit="1" customWidth="1"/>
    <col min="4" max="5" width="10" customWidth="1"/>
    <col min="6" max="6" width="40.54296875" bestFit="1" customWidth="1"/>
    <col min="7" max="7" width="42.08984375" bestFit="1" customWidth="1"/>
    <col min="8" max="8" width="24.08984375" customWidth="1"/>
    <col min="9" max="9" width="15.26953125" customWidth="1"/>
    <col min="11" max="11" width="25.7265625" customWidth="1"/>
  </cols>
  <sheetData>
    <row r="1" spans="1:14" ht="13" x14ac:dyDescent="0.25">
      <c r="A1" s="39" t="s">
        <v>11</v>
      </c>
      <c r="B1" s="39" t="s">
        <v>9</v>
      </c>
      <c r="C1" s="39" t="s">
        <v>38</v>
      </c>
      <c r="D1" s="39" t="s">
        <v>20</v>
      </c>
      <c r="E1" s="39" t="s">
        <v>23</v>
      </c>
      <c r="F1" s="39" t="s">
        <v>23</v>
      </c>
      <c r="G1" s="39" t="s">
        <v>28</v>
      </c>
      <c r="H1" s="39" t="s">
        <v>22</v>
      </c>
      <c r="I1" s="39" t="s">
        <v>26</v>
      </c>
      <c r="J1" s="39" t="s">
        <v>21</v>
      </c>
      <c r="K1" s="39" t="s">
        <v>27</v>
      </c>
      <c r="L1" s="39" t="s">
        <v>41</v>
      </c>
      <c r="M1" s="39" t="s">
        <v>42</v>
      </c>
      <c r="N1" s="39" t="s">
        <v>43</v>
      </c>
    </row>
    <row r="2" spans="1:14" ht="25" x14ac:dyDescent="0.25">
      <c r="A2" s="32" t="str">
        <f>Deckblatt_Kanton!B5</f>
        <v>Kanton tippen</v>
      </c>
      <c r="B2" s="33" t="str">
        <f>Deckblatt_Kanton!B7</f>
        <v>D</v>
      </c>
      <c r="C2" s="33">
        <f>Deckblatt_Kanton!B6</f>
        <v>0</v>
      </c>
      <c r="D2" s="183">
        <v>2022</v>
      </c>
      <c r="E2" t="str">
        <f>Bezeichnungen!$C$2</f>
        <v>Pfeiler 1</v>
      </c>
      <c r="F2" t="str">
        <f>Bezeichnungen!$A$2</f>
        <v>Information und Beratung</v>
      </c>
      <c r="G2" s="161" t="str">
        <f>Bezeichnungen!$B$2</f>
        <v>Erstinformation und Integrationsförderbedarf</v>
      </c>
      <c r="H2" s="183" t="s">
        <v>82</v>
      </c>
      <c r="I2" s="184" t="s">
        <v>24</v>
      </c>
      <c r="J2" s="160">
        <f ca="1">INDIRECT(K2&amp;"!"&amp;"$"&amp;N2)</f>
        <v>0</v>
      </c>
      <c r="K2" s="161" t="s">
        <v>58</v>
      </c>
      <c r="L2" s="182" t="s">
        <v>74</v>
      </c>
      <c r="M2" s="161">
        <v>10</v>
      </c>
      <c r="N2" s="161" t="str">
        <f>L2&amp;M2</f>
        <v>S10</v>
      </c>
    </row>
    <row r="3" spans="1:14" ht="25" x14ac:dyDescent="0.25">
      <c r="A3" s="32" t="str">
        <f>$A$2</f>
        <v>Kanton tippen</v>
      </c>
      <c r="B3" s="33" t="str">
        <f>$B$2</f>
        <v>D</v>
      </c>
      <c r="C3" s="33">
        <f>$C$2</f>
        <v>0</v>
      </c>
      <c r="D3">
        <f>D2</f>
        <v>2022</v>
      </c>
      <c r="E3" t="str">
        <f>Bezeichnungen!$C$2</f>
        <v>Pfeiler 1</v>
      </c>
      <c r="F3" t="str">
        <f>Bezeichnungen!$A$2</f>
        <v>Information und Beratung</v>
      </c>
      <c r="G3" s="161" t="str">
        <f>Bezeichnungen!$B$2</f>
        <v>Erstinformation und Integrationsförderbedarf</v>
      </c>
      <c r="H3" s="178" t="str">
        <f>$H$2</f>
        <v>Budget 2022</v>
      </c>
      <c r="I3" s="185" t="s">
        <v>80</v>
      </c>
      <c r="J3" s="160">
        <f t="shared" ref="J3:J25" ca="1" si="0">INDIRECT(K3&amp;"!"&amp;"$"&amp;N3)</f>
        <v>0</v>
      </c>
      <c r="K3" s="161" t="s">
        <v>58</v>
      </c>
      <c r="L3" s="182" t="s">
        <v>75</v>
      </c>
      <c r="M3" s="161">
        <v>10</v>
      </c>
      <c r="N3" s="161" t="str">
        <f t="shared" ref="N3:N25" si="1">L3&amp;M3</f>
        <v>T10</v>
      </c>
    </row>
    <row r="4" spans="1:14" ht="25" x14ac:dyDescent="0.25">
      <c r="A4" s="32" t="str">
        <f t="shared" ref="A4:A67" si="2">$A$2</f>
        <v>Kanton tippen</v>
      </c>
      <c r="B4" s="33" t="str">
        <f t="shared" ref="B4:B67" si="3">$B$2</f>
        <v>D</v>
      </c>
      <c r="C4" s="33">
        <f t="shared" ref="C4:C67" si="4">$C$2</f>
        <v>0</v>
      </c>
      <c r="D4">
        <f t="shared" ref="D4:D49" si="5">D3</f>
        <v>2022</v>
      </c>
      <c r="E4" t="str">
        <f>Bezeichnungen!$C$2</f>
        <v>Pfeiler 1</v>
      </c>
      <c r="F4" t="str">
        <f>Bezeichnungen!$A$2</f>
        <v>Information und Beratung</v>
      </c>
      <c r="G4" s="161" t="str">
        <f>Bezeichnungen!$B$2</f>
        <v>Erstinformation und Integrationsförderbedarf</v>
      </c>
      <c r="H4" s="178" t="str">
        <f t="shared" ref="H4:H25" si="6">$H$2</f>
        <v>Budget 2022</v>
      </c>
      <c r="I4" s="184" t="s">
        <v>4</v>
      </c>
      <c r="J4" s="160">
        <f t="shared" ca="1" si="0"/>
        <v>0</v>
      </c>
      <c r="K4" s="161" t="s">
        <v>58</v>
      </c>
      <c r="L4" s="182" t="s">
        <v>39</v>
      </c>
      <c r="M4" s="161">
        <v>10</v>
      </c>
      <c r="N4" s="161" t="str">
        <f t="shared" si="1"/>
        <v>U10</v>
      </c>
    </row>
    <row r="5" spans="1:14" ht="25" x14ac:dyDescent="0.25">
      <c r="A5" s="32" t="str">
        <f t="shared" si="2"/>
        <v>Kanton tippen</v>
      </c>
      <c r="B5" s="33" t="str">
        <f t="shared" si="3"/>
        <v>D</v>
      </c>
      <c r="C5" s="33">
        <f t="shared" si="4"/>
        <v>0</v>
      </c>
      <c r="D5">
        <f t="shared" si="5"/>
        <v>2022</v>
      </c>
      <c r="E5" t="str">
        <f>Bezeichnungen!$C$2</f>
        <v>Pfeiler 1</v>
      </c>
      <c r="F5" t="str">
        <f>Bezeichnungen!$A$2</f>
        <v>Information und Beratung</v>
      </c>
      <c r="G5" s="161" t="str">
        <f>Bezeichnungen!$B$3</f>
        <v>Beratung</v>
      </c>
      <c r="H5" s="178" t="str">
        <f t="shared" si="6"/>
        <v>Budget 2022</v>
      </c>
      <c r="I5" s="32" t="str">
        <f>$I$2</f>
        <v>Kt (inkl. Gem.)</v>
      </c>
      <c r="J5" s="160">
        <f t="shared" ca="1" si="0"/>
        <v>0</v>
      </c>
      <c r="K5" s="161" t="s">
        <v>58</v>
      </c>
      <c r="L5" s="161" t="str">
        <f>L2</f>
        <v>S</v>
      </c>
      <c r="M5" s="161">
        <v>11</v>
      </c>
      <c r="N5" s="161" t="str">
        <f t="shared" si="1"/>
        <v>S11</v>
      </c>
    </row>
    <row r="6" spans="1:14" ht="25" x14ac:dyDescent="0.25">
      <c r="A6" s="32" t="str">
        <f t="shared" si="2"/>
        <v>Kanton tippen</v>
      </c>
      <c r="B6" s="33" t="str">
        <f t="shared" si="3"/>
        <v>D</v>
      </c>
      <c r="C6" s="33">
        <f t="shared" si="4"/>
        <v>0</v>
      </c>
      <c r="D6">
        <f t="shared" si="5"/>
        <v>2022</v>
      </c>
      <c r="E6" t="str">
        <f>Bezeichnungen!$C$2</f>
        <v>Pfeiler 1</v>
      </c>
      <c r="F6" t="str">
        <f>Bezeichnungen!$A$2</f>
        <v>Information und Beratung</v>
      </c>
      <c r="G6" s="161" t="str">
        <f>Bezeichnungen!$B$3</f>
        <v>Beratung</v>
      </c>
      <c r="H6" s="178" t="str">
        <f t="shared" si="6"/>
        <v>Budget 2022</v>
      </c>
      <c r="I6" s="179" t="str">
        <f>$I$3</f>
        <v>Bund (AIG)</v>
      </c>
      <c r="J6" s="160">
        <f t="shared" ca="1" si="0"/>
        <v>0</v>
      </c>
      <c r="K6" s="161" t="s">
        <v>58</v>
      </c>
      <c r="L6" s="161" t="str">
        <f>L3</f>
        <v>T</v>
      </c>
      <c r="M6" s="161">
        <v>11</v>
      </c>
      <c r="N6" s="161" t="str">
        <f t="shared" si="1"/>
        <v>T11</v>
      </c>
    </row>
    <row r="7" spans="1:14" ht="25" x14ac:dyDescent="0.25">
      <c r="A7" s="32" t="str">
        <f t="shared" si="2"/>
        <v>Kanton tippen</v>
      </c>
      <c r="B7" s="33" t="str">
        <f t="shared" si="3"/>
        <v>D</v>
      </c>
      <c r="C7" s="33">
        <f t="shared" si="4"/>
        <v>0</v>
      </c>
      <c r="D7">
        <f t="shared" si="5"/>
        <v>2022</v>
      </c>
      <c r="E7" t="str">
        <f>Bezeichnungen!$C$2</f>
        <v>Pfeiler 1</v>
      </c>
      <c r="F7" t="str">
        <f>Bezeichnungen!$A$2</f>
        <v>Information und Beratung</v>
      </c>
      <c r="G7" s="161" t="str">
        <f>Bezeichnungen!$B$3</f>
        <v>Beratung</v>
      </c>
      <c r="H7" s="178" t="str">
        <f t="shared" si="6"/>
        <v>Budget 2022</v>
      </c>
      <c r="I7" s="32" t="str">
        <f>$I$4</f>
        <v>Bund (IP)</v>
      </c>
      <c r="J7" s="160">
        <f t="shared" ca="1" si="0"/>
        <v>0</v>
      </c>
      <c r="K7" s="161" t="s">
        <v>58</v>
      </c>
      <c r="L7" s="161" t="str">
        <f>L4</f>
        <v>U</v>
      </c>
      <c r="M7" s="161">
        <v>11</v>
      </c>
      <c r="N7" s="161" t="str">
        <f t="shared" si="1"/>
        <v>U11</v>
      </c>
    </row>
    <row r="8" spans="1:14" ht="25" x14ac:dyDescent="0.25">
      <c r="A8" s="32" t="str">
        <f t="shared" si="2"/>
        <v>Kanton tippen</v>
      </c>
      <c r="B8" s="33" t="str">
        <f t="shared" si="3"/>
        <v>D</v>
      </c>
      <c r="C8" s="33">
        <f t="shared" si="4"/>
        <v>0</v>
      </c>
      <c r="D8">
        <f t="shared" si="5"/>
        <v>2022</v>
      </c>
      <c r="E8" t="str">
        <f>Bezeichnungen!$C$2</f>
        <v>Pfeiler 1</v>
      </c>
      <c r="F8" t="str">
        <f>Bezeichnungen!$A$2</f>
        <v>Information und Beratung</v>
      </c>
      <c r="G8" s="161" t="str">
        <f>Bezeichnungen!$B$4</f>
        <v>Schutz vor Diskriminierung</v>
      </c>
      <c r="H8" s="178" t="str">
        <f t="shared" si="6"/>
        <v>Budget 2022</v>
      </c>
      <c r="I8" s="32" t="str">
        <f t="shared" ref="I8" si="7">$I$2</f>
        <v>Kt (inkl. Gem.)</v>
      </c>
      <c r="J8" s="160">
        <f t="shared" ca="1" si="0"/>
        <v>0</v>
      </c>
      <c r="K8" s="161" t="s">
        <v>58</v>
      </c>
      <c r="L8" s="161" t="str">
        <f>L2</f>
        <v>S</v>
      </c>
      <c r="M8" s="161">
        <v>12</v>
      </c>
      <c r="N8" s="161" t="str">
        <f t="shared" si="1"/>
        <v>S12</v>
      </c>
    </row>
    <row r="9" spans="1:14" ht="25" x14ac:dyDescent="0.25">
      <c r="A9" s="32" t="str">
        <f t="shared" si="2"/>
        <v>Kanton tippen</v>
      </c>
      <c r="B9" s="33" t="str">
        <f t="shared" si="3"/>
        <v>D</v>
      </c>
      <c r="C9" s="33">
        <f t="shared" si="4"/>
        <v>0</v>
      </c>
      <c r="D9">
        <f t="shared" si="5"/>
        <v>2022</v>
      </c>
      <c r="E9" t="str">
        <f>Bezeichnungen!$C$2</f>
        <v>Pfeiler 1</v>
      </c>
      <c r="F9" t="str">
        <f>Bezeichnungen!$A$2</f>
        <v>Information und Beratung</v>
      </c>
      <c r="G9" s="161" t="str">
        <f>Bezeichnungen!$B$4</f>
        <v>Schutz vor Diskriminierung</v>
      </c>
      <c r="H9" s="178" t="str">
        <f t="shared" si="6"/>
        <v>Budget 2022</v>
      </c>
      <c r="I9" s="179" t="str">
        <f t="shared" ref="I9" si="8">$I$3</f>
        <v>Bund (AIG)</v>
      </c>
      <c r="J9" s="160">
        <f t="shared" ca="1" si="0"/>
        <v>0</v>
      </c>
      <c r="K9" s="161" t="s">
        <v>58</v>
      </c>
      <c r="L9" s="161" t="str">
        <f>L3</f>
        <v>T</v>
      </c>
      <c r="M9" s="161">
        <v>12</v>
      </c>
      <c r="N9" s="161" t="str">
        <f t="shared" si="1"/>
        <v>T12</v>
      </c>
    </row>
    <row r="10" spans="1:14" ht="25" x14ac:dyDescent="0.25">
      <c r="A10" s="32" t="str">
        <f t="shared" si="2"/>
        <v>Kanton tippen</v>
      </c>
      <c r="B10" s="33" t="str">
        <f t="shared" si="3"/>
        <v>D</v>
      </c>
      <c r="C10" s="33">
        <f t="shared" si="4"/>
        <v>0</v>
      </c>
      <c r="D10">
        <f t="shared" si="5"/>
        <v>2022</v>
      </c>
      <c r="E10" t="str">
        <f>Bezeichnungen!$C$2</f>
        <v>Pfeiler 1</v>
      </c>
      <c r="F10" t="str">
        <f>Bezeichnungen!$A$2</f>
        <v>Information und Beratung</v>
      </c>
      <c r="G10" s="161" t="str">
        <f>Bezeichnungen!$B$4</f>
        <v>Schutz vor Diskriminierung</v>
      </c>
      <c r="H10" s="178" t="str">
        <f t="shared" si="6"/>
        <v>Budget 2022</v>
      </c>
      <c r="I10" s="32" t="str">
        <f t="shared" ref="I10" si="9">$I$4</f>
        <v>Bund (IP)</v>
      </c>
      <c r="J10" s="160">
        <f t="shared" ca="1" si="0"/>
        <v>0</v>
      </c>
      <c r="K10" s="161" t="s">
        <v>58</v>
      </c>
      <c r="L10" s="161" t="str">
        <f>L4</f>
        <v>U</v>
      </c>
      <c r="M10" s="161">
        <v>12</v>
      </c>
      <c r="N10" s="161" t="str">
        <f t="shared" si="1"/>
        <v>U12</v>
      </c>
    </row>
    <row r="11" spans="1:14" ht="25" x14ac:dyDescent="0.25">
      <c r="A11" s="32" t="str">
        <f t="shared" si="2"/>
        <v>Kanton tippen</v>
      </c>
      <c r="B11" s="33" t="str">
        <f t="shared" si="3"/>
        <v>D</v>
      </c>
      <c r="C11" s="33">
        <f t="shared" si="4"/>
        <v>0</v>
      </c>
      <c r="D11">
        <f t="shared" si="5"/>
        <v>2022</v>
      </c>
      <c r="E11" s="34" t="str">
        <f>Bezeichnungen!$C$3</f>
        <v>Pfeiler 2</v>
      </c>
      <c r="F11" s="34" t="str">
        <f>Bezeichnungen!$A$3</f>
        <v>Bildung und Arbeit</v>
      </c>
      <c r="G11" s="188" t="str">
        <f>Bezeichnungen!$B$5</f>
        <v>Sprache</v>
      </c>
      <c r="H11" s="178" t="str">
        <f t="shared" si="6"/>
        <v>Budget 2022</v>
      </c>
      <c r="I11" s="32" t="str">
        <f t="shared" ref="I11" si="10">$I$2</f>
        <v>Kt (inkl. Gem.)</v>
      </c>
      <c r="J11" s="160">
        <f t="shared" ca="1" si="0"/>
        <v>0</v>
      </c>
      <c r="K11" s="161" t="s">
        <v>58</v>
      </c>
      <c r="L11" s="161" t="str">
        <f>L2</f>
        <v>S</v>
      </c>
      <c r="M11" s="161">
        <v>14</v>
      </c>
      <c r="N11" s="161" t="str">
        <f t="shared" si="1"/>
        <v>S14</v>
      </c>
    </row>
    <row r="12" spans="1:14" ht="25" x14ac:dyDescent="0.25">
      <c r="A12" s="32" t="str">
        <f t="shared" si="2"/>
        <v>Kanton tippen</v>
      </c>
      <c r="B12" s="33" t="str">
        <f t="shared" si="3"/>
        <v>D</v>
      </c>
      <c r="C12" s="33">
        <f t="shared" si="4"/>
        <v>0</v>
      </c>
      <c r="D12">
        <f t="shared" si="5"/>
        <v>2022</v>
      </c>
      <c r="E12" s="34" t="str">
        <f>Bezeichnungen!$C$3</f>
        <v>Pfeiler 2</v>
      </c>
      <c r="F12" s="34" t="str">
        <f>Bezeichnungen!$A$3</f>
        <v>Bildung und Arbeit</v>
      </c>
      <c r="G12" s="188" t="str">
        <f>Bezeichnungen!$B$5</f>
        <v>Sprache</v>
      </c>
      <c r="H12" s="178" t="str">
        <f t="shared" si="6"/>
        <v>Budget 2022</v>
      </c>
      <c r="I12" s="179" t="str">
        <f t="shared" ref="I12" si="11">$I$3</f>
        <v>Bund (AIG)</v>
      </c>
      <c r="J12" s="160">
        <f t="shared" ca="1" si="0"/>
        <v>0</v>
      </c>
      <c r="K12" s="161" t="s">
        <v>58</v>
      </c>
      <c r="L12" s="161" t="str">
        <f>L3</f>
        <v>T</v>
      </c>
      <c r="M12" s="161">
        <v>14</v>
      </c>
      <c r="N12" s="161" t="str">
        <f t="shared" si="1"/>
        <v>T14</v>
      </c>
    </row>
    <row r="13" spans="1:14" ht="25" x14ac:dyDescent="0.25">
      <c r="A13" s="32" t="str">
        <f t="shared" si="2"/>
        <v>Kanton tippen</v>
      </c>
      <c r="B13" s="33" t="str">
        <f t="shared" si="3"/>
        <v>D</v>
      </c>
      <c r="C13" s="33">
        <f t="shared" si="4"/>
        <v>0</v>
      </c>
      <c r="D13">
        <f t="shared" si="5"/>
        <v>2022</v>
      </c>
      <c r="E13" s="34" t="str">
        <f>Bezeichnungen!$C$3</f>
        <v>Pfeiler 2</v>
      </c>
      <c r="F13" s="34" t="str">
        <f>Bezeichnungen!$A$3</f>
        <v>Bildung und Arbeit</v>
      </c>
      <c r="G13" s="188" t="str">
        <f>Bezeichnungen!$B$5</f>
        <v>Sprache</v>
      </c>
      <c r="H13" s="178" t="str">
        <f t="shared" si="6"/>
        <v>Budget 2022</v>
      </c>
      <c r="I13" s="32" t="str">
        <f t="shared" ref="I13" si="12">$I$4</f>
        <v>Bund (IP)</v>
      </c>
      <c r="J13" s="160">
        <f t="shared" ca="1" si="0"/>
        <v>0</v>
      </c>
      <c r="K13" s="161" t="s">
        <v>58</v>
      </c>
      <c r="L13" s="161" t="str">
        <f>L4</f>
        <v>U</v>
      </c>
      <c r="M13" s="161">
        <v>14</v>
      </c>
      <c r="N13" s="161" t="str">
        <f t="shared" si="1"/>
        <v>U14</v>
      </c>
    </row>
    <row r="14" spans="1:14" ht="25" x14ac:dyDescent="0.25">
      <c r="A14" s="32" t="str">
        <f t="shared" si="2"/>
        <v>Kanton tippen</v>
      </c>
      <c r="B14" s="33" t="str">
        <f t="shared" si="3"/>
        <v>D</v>
      </c>
      <c r="C14" s="33">
        <f t="shared" si="4"/>
        <v>0</v>
      </c>
      <c r="D14">
        <f t="shared" si="5"/>
        <v>2022</v>
      </c>
      <c r="E14" s="34" t="str">
        <f>Bezeichnungen!$C$3</f>
        <v>Pfeiler 2</v>
      </c>
      <c r="F14" s="34" t="str">
        <f>Bezeichnungen!$A$3</f>
        <v>Bildung und Arbeit</v>
      </c>
      <c r="G14" s="188" t="str">
        <f>Bezeichnungen!$B$6</f>
        <v>Frühe Kindheit</v>
      </c>
      <c r="H14" s="178" t="str">
        <f t="shared" si="6"/>
        <v>Budget 2022</v>
      </c>
      <c r="I14" s="32" t="str">
        <f t="shared" ref="I14" si="13">$I$2</f>
        <v>Kt (inkl. Gem.)</v>
      </c>
      <c r="J14" s="160">
        <f t="shared" ca="1" si="0"/>
        <v>0</v>
      </c>
      <c r="K14" s="161" t="s">
        <v>58</v>
      </c>
      <c r="L14" s="161" t="str">
        <f>L2</f>
        <v>S</v>
      </c>
      <c r="M14" s="161">
        <v>15</v>
      </c>
      <c r="N14" s="161" t="str">
        <f t="shared" si="1"/>
        <v>S15</v>
      </c>
    </row>
    <row r="15" spans="1:14" ht="25" x14ac:dyDescent="0.25">
      <c r="A15" s="32" t="str">
        <f t="shared" si="2"/>
        <v>Kanton tippen</v>
      </c>
      <c r="B15" s="33" t="str">
        <f t="shared" si="3"/>
        <v>D</v>
      </c>
      <c r="C15" s="33">
        <f t="shared" si="4"/>
        <v>0</v>
      </c>
      <c r="D15">
        <f t="shared" si="5"/>
        <v>2022</v>
      </c>
      <c r="E15" s="34" t="str">
        <f>Bezeichnungen!$C$3</f>
        <v>Pfeiler 2</v>
      </c>
      <c r="F15" s="34" t="str">
        <f>Bezeichnungen!$A$3</f>
        <v>Bildung und Arbeit</v>
      </c>
      <c r="G15" s="188" t="str">
        <f>Bezeichnungen!$B$6</f>
        <v>Frühe Kindheit</v>
      </c>
      <c r="H15" s="178" t="str">
        <f t="shared" si="6"/>
        <v>Budget 2022</v>
      </c>
      <c r="I15" s="179" t="str">
        <f t="shared" ref="I15" si="14">$I$3</f>
        <v>Bund (AIG)</v>
      </c>
      <c r="J15" s="160">
        <f t="shared" ca="1" si="0"/>
        <v>0</v>
      </c>
      <c r="K15" s="161" t="s">
        <v>58</v>
      </c>
      <c r="L15" s="161" t="str">
        <f>L3</f>
        <v>T</v>
      </c>
      <c r="M15" s="161">
        <v>15</v>
      </c>
      <c r="N15" s="161" t="str">
        <f t="shared" si="1"/>
        <v>T15</v>
      </c>
    </row>
    <row r="16" spans="1:14" ht="25" x14ac:dyDescent="0.25">
      <c r="A16" s="32" t="str">
        <f t="shared" si="2"/>
        <v>Kanton tippen</v>
      </c>
      <c r="B16" s="33" t="str">
        <f t="shared" si="3"/>
        <v>D</v>
      </c>
      <c r="C16" s="33">
        <f t="shared" si="4"/>
        <v>0</v>
      </c>
      <c r="D16">
        <f t="shared" si="5"/>
        <v>2022</v>
      </c>
      <c r="E16" s="34" t="str">
        <f>Bezeichnungen!$C$3</f>
        <v>Pfeiler 2</v>
      </c>
      <c r="F16" s="34" t="str">
        <f>Bezeichnungen!$A$3</f>
        <v>Bildung und Arbeit</v>
      </c>
      <c r="G16" s="188" t="str">
        <f>Bezeichnungen!$B$6</f>
        <v>Frühe Kindheit</v>
      </c>
      <c r="H16" s="178" t="str">
        <f t="shared" si="6"/>
        <v>Budget 2022</v>
      </c>
      <c r="I16" s="32" t="str">
        <f t="shared" ref="I16" si="15">$I$4</f>
        <v>Bund (IP)</v>
      </c>
      <c r="J16" s="160">
        <f t="shared" ca="1" si="0"/>
        <v>0</v>
      </c>
      <c r="K16" s="161" t="s">
        <v>58</v>
      </c>
      <c r="L16" s="161" t="str">
        <f>L4</f>
        <v>U</v>
      </c>
      <c r="M16" s="161">
        <v>15</v>
      </c>
      <c r="N16" s="161" t="str">
        <f t="shared" si="1"/>
        <v>U15</v>
      </c>
    </row>
    <row r="17" spans="1:14" ht="25" x14ac:dyDescent="0.25">
      <c r="A17" s="32" t="str">
        <f t="shared" si="2"/>
        <v>Kanton tippen</v>
      </c>
      <c r="B17" s="33" t="str">
        <f t="shared" si="3"/>
        <v>D</v>
      </c>
      <c r="C17" s="33">
        <f t="shared" si="4"/>
        <v>0</v>
      </c>
      <c r="D17">
        <f t="shared" si="5"/>
        <v>2022</v>
      </c>
      <c r="E17" s="34" t="str">
        <f>Bezeichnungen!$C$3</f>
        <v>Pfeiler 2</v>
      </c>
      <c r="F17" s="34" t="str">
        <f>Bezeichnungen!$A$3</f>
        <v>Bildung und Arbeit</v>
      </c>
      <c r="G17" s="161" t="str">
        <f>Bezeichnungen!$B$7</f>
        <v>Ausbildungs- und Arbeitsmarktfähigkeit</v>
      </c>
      <c r="H17" s="178" t="str">
        <f t="shared" si="6"/>
        <v>Budget 2022</v>
      </c>
      <c r="I17" s="32" t="str">
        <f t="shared" ref="I17" si="16">$I$2</f>
        <v>Kt (inkl. Gem.)</v>
      </c>
      <c r="J17" s="160">
        <f t="shared" ca="1" si="0"/>
        <v>0</v>
      </c>
      <c r="K17" s="161" t="s">
        <v>58</v>
      </c>
      <c r="L17" s="161" t="str">
        <f>L2</f>
        <v>S</v>
      </c>
      <c r="M17" s="161">
        <v>16</v>
      </c>
      <c r="N17" s="161" t="str">
        <f t="shared" si="1"/>
        <v>S16</v>
      </c>
    </row>
    <row r="18" spans="1:14" ht="25" x14ac:dyDescent="0.25">
      <c r="A18" s="32" t="str">
        <f t="shared" si="2"/>
        <v>Kanton tippen</v>
      </c>
      <c r="B18" s="33" t="str">
        <f t="shared" si="3"/>
        <v>D</v>
      </c>
      <c r="C18" s="33">
        <f t="shared" si="4"/>
        <v>0</v>
      </c>
      <c r="D18">
        <f t="shared" si="5"/>
        <v>2022</v>
      </c>
      <c r="E18" s="34" t="str">
        <f>Bezeichnungen!$C$3</f>
        <v>Pfeiler 2</v>
      </c>
      <c r="F18" s="34" t="str">
        <f>Bezeichnungen!$A$3</f>
        <v>Bildung und Arbeit</v>
      </c>
      <c r="G18" s="161" t="str">
        <f>Bezeichnungen!$B$7</f>
        <v>Ausbildungs- und Arbeitsmarktfähigkeit</v>
      </c>
      <c r="H18" s="178" t="str">
        <f t="shared" si="6"/>
        <v>Budget 2022</v>
      </c>
      <c r="I18" s="179" t="str">
        <f t="shared" ref="I18" si="17">$I$3</f>
        <v>Bund (AIG)</v>
      </c>
      <c r="J18" s="160">
        <f t="shared" ca="1" si="0"/>
        <v>0</v>
      </c>
      <c r="K18" s="161" t="s">
        <v>58</v>
      </c>
      <c r="L18" s="161" t="str">
        <f>L3</f>
        <v>T</v>
      </c>
      <c r="M18" s="161">
        <v>16</v>
      </c>
      <c r="N18" s="161" t="str">
        <f t="shared" si="1"/>
        <v>T16</v>
      </c>
    </row>
    <row r="19" spans="1:14" ht="25" x14ac:dyDescent="0.25">
      <c r="A19" s="32" t="str">
        <f t="shared" si="2"/>
        <v>Kanton tippen</v>
      </c>
      <c r="B19" s="33" t="str">
        <f t="shared" si="3"/>
        <v>D</v>
      </c>
      <c r="C19" s="33">
        <f t="shared" si="4"/>
        <v>0</v>
      </c>
      <c r="D19">
        <f t="shared" si="5"/>
        <v>2022</v>
      </c>
      <c r="E19" s="34" t="str">
        <f>Bezeichnungen!$C$3</f>
        <v>Pfeiler 2</v>
      </c>
      <c r="F19" s="34" t="str">
        <f>Bezeichnungen!$A$3</f>
        <v>Bildung und Arbeit</v>
      </c>
      <c r="G19" s="161" t="str">
        <f>Bezeichnungen!$B$7</f>
        <v>Ausbildungs- und Arbeitsmarktfähigkeit</v>
      </c>
      <c r="H19" s="178" t="str">
        <f t="shared" si="6"/>
        <v>Budget 2022</v>
      </c>
      <c r="I19" s="32" t="str">
        <f t="shared" ref="I19" si="18">$I$4</f>
        <v>Bund (IP)</v>
      </c>
      <c r="J19" s="160">
        <f t="shared" ca="1" si="0"/>
        <v>0</v>
      </c>
      <c r="K19" s="161" t="s">
        <v>58</v>
      </c>
      <c r="L19" s="161" t="str">
        <f>L4</f>
        <v>U</v>
      </c>
      <c r="M19" s="161">
        <v>16</v>
      </c>
      <c r="N19" s="161" t="str">
        <f t="shared" si="1"/>
        <v>U16</v>
      </c>
    </row>
    <row r="20" spans="1:14" ht="25" x14ac:dyDescent="0.25">
      <c r="A20" s="32" t="str">
        <f t="shared" si="2"/>
        <v>Kanton tippen</v>
      </c>
      <c r="B20" s="33" t="str">
        <f t="shared" si="3"/>
        <v>D</v>
      </c>
      <c r="C20" s="33">
        <f t="shared" si="4"/>
        <v>0</v>
      </c>
      <c r="D20">
        <f t="shared" si="5"/>
        <v>2022</v>
      </c>
      <c r="E20" s="34" t="str">
        <f>Bezeichnungen!$C$4</f>
        <v>Pfeiler 3</v>
      </c>
      <c r="F20" s="34" t="str">
        <f>Bezeichnungen!$A$4</f>
        <v>Verständigung und gesellschaftliche Integration</v>
      </c>
      <c r="G20" s="161" t="str">
        <f>Bezeichnungen!$B$8</f>
        <v>Interkulturelles Dolmetschen und Vermitteln</v>
      </c>
      <c r="H20" s="178" t="str">
        <f t="shared" si="6"/>
        <v>Budget 2022</v>
      </c>
      <c r="I20" s="32" t="str">
        <f t="shared" ref="I20" si="19">$I$2</f>
        <v>Kt (inkl. Gem.)</v>
      </c>
      <c r="J20" s="160">
        <f t="shared" ca="1" si="0"/>
        <v>0</v>
      </c>
      <c r="K20" s="161" t="s">
        <v>58</v>
      </c>
      <c r="L20" s="161" t="str">
        <f>L2</f>
        <v>S</v>
      </c>
      <c r="M20" s="161">
        <v>18</v>
      </c>
      <c r="N20" s="161" t="str">
        <f t="shared" si="1"/>
        <v>S18</v>
      </c>
    </row>
    <row r="21" spans="1:14" ht="25" x14ac:dyDescent="0.25">
      <c r="A21" s="32" t="str">
        <f t="shared" si="2"/>
        <v>Kanton tippen</v>
      </c>
      <c r="B21" s="33" t="str">
        <f t="shared" si="3"/>
        <v>D</v>
      </c>
      <c r="C21" s="33">
        <f t="shared" si="4"/>
        <v>0</v>
      </c>
      <c r="D21">
        <f t="shared" si="5"/>
        <v>2022</v>
      </c>
      <c r="E21" s="34" t="str">
        <f>Bezeichnungen!$C$4</f>
        <v>Pfeiler 3</v>
      </c>
      <c r="F21" s="34" t="str">
        <f>Bezeichnungen!$A$4</f>
        <v>Verständigung und gesellschaftliche Integration</v>
      </c>
      <c r="G21" s="161" t="str">
        <f>Bezeichnungen!$B$8</f>
        <v>Interkulturelles Dolmetschen und Vermitteln</v>
      </c>
      <c r="H21" s="178" t="str">
        <f t="shared" si="6"/>
        <v>Budget 2022</v>
      </c>
      <c r="I21" s="179" t="str">
        <f t="shared" ref="I21" si="20">$I$3</f>
        <v>Bund (AIG)</v>
      </c>
      <c r="J21" s="160">
        <f t="shared" ca="1" si="0"/>
        <v>0</v>
      </c>
      <c r="K21" s="161" t="s">
        <v>58</v>
      </c>
      <c r="L21" s="161" t="str">
        <f>L3</f>
        <v>T</v>
      </c>
      <c r="M21" s="161">
        <v>18</v>
      </c>
      <c r="N21" s="161" t="str">
        <f t="shared" si="1"/>
        <v>T18</v>
      </c>
    </row>
    <row r="22" spans="1:14" ht="25" x14ac:dyDescent="0.25">
      <c r="A22" s="32" t="str">
        <f t="shared" si="2"/>
        <v>Kanton tippen</v>
      </c>
      <c r="B22" s="33" t="str">
        <f t="shared" si="3"/>
        <v>D</v>
      </c>
      <c r="C22" s="33">
        <f t="shared" si="4"/>
        <v>0</v>
      </c>
      <c r="D22">
        <f t="shared" si="5"/>
        <v>2022</v>
      </c>
      <c r="E22" s="34" t="str">
        <f>Bezeichnungen!$C$4</f>
        <v>Pfeiler 3</v>
      </c>
      <c r="F22" s="34" t="str">
        <f>Bezeichnungen!$A$4</f>
        <v>Verständigung und gesellschaftliche Integration</v>
      </c>
      <c r="G22" s="161" t="str">
        <f>Bezeichnungen!$B$8</f>
        <v>Interkulturelles Dolmetschen und Vermitteln</v>
      </c>
      <c r="H22" s="178" t="str">
        <f t="shared" si="6"/>
        <v>Budget 2022</v>
      </c>
      <c r="I22" s="32" t="str">
        <f t="shared" ref="I22" si="21">$I$4</f>
        <v>Bund (IP)</v>
      </c>
      <c r="J22" s="160">
        <f t="shared" ca="1" si="0"/>
        <v>0</v>
      </c>
      <c r="K22" s="161" t="s">
        <v>58</v>
      </c>
      <c r="L22" s="161" t="str">
        <f>L4</f>
        <v>U</v>
      </c>
      <c r="M22" s="161">
        <v>18</v>
      </c>
      <c r="N22" s="161" t="str">
        <f t="shared" si="1"/>
        <v>U18</v>
      </c>
    </row>
    <row r="23" spans="1:14" ht="25" x14ac:dyDescent="0.25">
      <c r="A23" s="32" t="str">
        <f t="shared" si="2"/>
        <v>Kanton tippen</v>
      </c>
      <c r="B23" s="33" t="str">
        <f t="shared" si="3"/>
        <v>D</v>
      </c>
      <c r="C23" s="33">
        <f t="shared" si="4"/>
        <v>0</v>
      </c>
      <c r="D23">
        <f t="shared" si="5"/>
        <v>2022</v>
      </c>
      <c r="E23" s="34" t="str">
        <f>Bezeichnungen!$C$4</f>
        <v>Pfeiler 3</v>
      </c>
      <c r="F23" s="34" t="str">
        <f>Bezeichnungen!$A$4</f>
        <v>Verständigung und gesellschaftliche Integration</v>
      </c>
      <c r="G23" s="188" t="str">
        <f>Bezeichnungen!$B$9</f>
        <v>Zusammenleben</v>
      </c>
      <c r="H23" s="178" t="str">
        <f t="shared" si="6"/>
        <v>Budget 2022</v>
      </c>
      <c r="I23" s="32" t="str">
        <f t="shared" ref="I23" si="22">$I$2</f>
        <v>Kt (inkl. Gem.)</v>
      </c>
      <c r="J23" s="160">
        <f t="shared" ca="1" si="0"/>
        <v>0</v>
      </c>
      <c r="K23" s="161" t="s">
        <v>58</v>
      </c>
      <c r="L23" s="161" t="str">
        <f>L2</f>
        <v>S</v>
      </c>
      <c r="M23" s="161">
        <v>19</v>
      </c>
      <c r="N23" s="161" t="str">
        <f t="shared" si="1"/>
        <v>S19</v>
      </c>
    </row>
    <row r="24" spans="1:14" ht="25" x14ac:dyDescent="0.25">
      <c r="A24" s="32" t="str">
        <f t="shared" si="2"/>
        <v>Kanton tippen</v>
      </c>
      <c r="B24" s="33" t="str">
        <f t="shared" si="3"/>
        <v>D</v>
      </c>
      <c r="C24" s="33">
        <f t="shared" si="4"/>
        <v>0</v>
      </c>
      <c r="D24">
        <f t="shared" si="5"/>
        <v>2022</v>
      </c>
      <c r="E24" s="34" t="str">
        <f>Bezeichnungen!$C$4</f>
        <v>Pfeiler 3</v>
      </c>
      <c r="F24" s="34" t="str">
        <f>Bezeichnungen!$A$4</f>
        <v>Verständigung und gesellschaftliche Integration</v>
      </c>
      <c r="G24" s="188" t="str">
        <f>Bezeichnungen!$B$9</f>
        <v>Zusammenleben</v>
      </c>
      <c r="H24" s="178" t="str">
        <f t="shared" si="6"/>
        <v>Budget 2022</v>
      </c>
      <c r="I24" s="179" t="str">
        <f t="shared" ref="I24" si="23">$I$3</f>
        <v>Bund (AIG)</v>
      </c>
      <c r="J24" s="160">
        <f t="shared" ca="1" si="0"/>
        <v>0</v>
      </c>
      <c r="K24" s="161" t="s">
        <v>58</v>
      </c>
      <c r="L24" s="161" t="str">
        <f>L3</f>
        <v>T</v>
      </c>
      <c r="M24" s="161">
        <v>19</v>
      </c>
      <c r="N24" s="161" t="str">
        <f t="shared" si="1"/>
        <v>T19</v>
      </c>
    </row>
    <row r="25" spans="1:14" ht="25" x14ac:dyDescent="0.25">
      <c r="A25" s="32" t="str">
        <f t="shared" si="2"/>
        <v>Kanton tippen</v>
      </c>
      <c r="B25" s="33" t="str">
        <f t="shared" si="3"/>
        <v>D</v>
      </c>
      <c r="C25" s="33">
        <f t="shared" si="4"/>
        <v>0</v>
      </c>
      <c r="D25">
        <f t="shared" si="5"/>
        <v>2022</v>
      </c>
      <c r="E25" s="34" t="str">
        <f>Bezeichnungen!$C$4</f>
        <v>Pfeiler 3</v>
      </c>
      <c r="F25" s="34" t="str">
        <f>Bezeichnungen!$A$4</f>
        <v>Verständigung und gesellschaftliche Integration</v>
      </c>
      <c r="G25" s="188" t="str">
        <f>Bezeichnungen!$B$9</f>
        <v>Zusammenleben</v>
      </c>
      <c r="H25" s="178" t="str">
        <f t="shared" si="6"/>
        <v>Budget 2022</v>
      </c>
      <c r="I25" s="32" t="str">
        <f t="shared" ref="I25" si="24">$I$4</f>
        <v>Bund (IP)</v>
      </c>
      <c r="J25" s="160">
        <f t="shared" ca="1" si="0"/>
        <v>0</v>
      </c>
      <c r="K25" s="161" t="s">
        <v>58</v>
      </c>
      <c r="L25" s="161" t="str">
        <f>L4</f>
        <v>U</v>
      </c>
      <c r="M25" s="161">
        <v>19</v>
      </c>
      <c r="N25" s="161" t="str">
        <f t="shared" si="1"/>
        <v>U19</v>
      </c>
    </row>
    <row r="26" spans="1:14" ht="25" x14ac:dyDescent="0.25">
      <c r="A26" s="32" t="str">
        <f t="shared" si="2"/>
        <v>Kanton tippen</v>
      </c>
      <c r="B26" s="33" t="str">
        <f t="shared" si="3"/>
        <v>D</v>
      </c>
      <c r="C26" s="33">
        <f t="shared" si="4"/>
        <v>0</v>
      </c>
      <c r="D26">
        <f t="shared" si="5"/>
        <v>2022</v>
      </c>
      <c r="E26" t="str">
        <f>Bezeichnungen!$C$2</f>
        <v>Pfeiler 1</v>
      </c>
      <c r="F26" t="str">
        <f>Bezeichnungen!$A$2</f>
        <v>Information und Beratung</v>
      </c>
      <c r="G26" s="161" t="str">
        <f>Bezeichnungen!$B$2</f>
        <v>Erstinformation und Integrationsförderbedarf</v>
      </c>
      <c r="H26" s="183" t="s">
        <v>83</v>
      </c>
      <c r="I26" s="32" t="str">
        <f t="shared" ref="I26" si="25">$I$2</f>
        <v>Kt (inkl. Gem.)</v>
      </c>
      <c r="J26" s="162">
        <f ca="1">INDIRECT(K26&amp;"!"&amp;"$"&amp;N26)</f>
        <v>0</v>
      </c>
      <c r="K26" s="163" t="s">
        <v>58</v>
      </c>
      <c r="L26" s="183" t="s">
        <v>40</v>
      </c>
      <c r="M26" s="163">
        <v>10</v>
      </c>
      <c r="N26" s="163" t="str">
        <f>L26&amp;M26</f>
        <v>W10</v>
      </c>
    </row>
    <row r="27" spans="1:14" ht="25" x14ac:dyDescent="0.25">
      <c r="A27" s="32" t="str">
        <f t="shared" si="2"/>
        <v>Kanton tippen</v>
      </c>
      <c r="B27" s="33" t="str">
        <f t="shared" si="3"/>
        <v>D</v>
      </c>
      <c r="C27" s="33">
        <f t="shared" si="4"/>
        <v>0</v>
      </c>
      <c r="D27">
        <f t="shared" si="5"/>
        <v>2022</v>
      </c>
      <c r="E27" t="str">
        <f>Bezeichnungen!$C$2</f>
        <v>Pfeiler 1</v>
      </c>
      <c r="F27" t="str">
        <f>Bezeichnungen!$A$2</f>
        <v>Information und Beratung</v>
      </c>
      <c r="G27" s="161" t="str">
        <f>Bezeichnungen!$B$2</f>
        <v>Erstinformation und Integrationsförderbedarf</v>
      </c>
      <c r="H27" s="178" t="str">
        <f>$H$26</f>
        <v>Budget 2023</v>
      </c>
      <c r="I27" s="179" t="str">
        <f t="shared" ref="I27" si="26">$I$3</f>
        <v>Bund (AIG)</v>
      </c>
      <c r="J27" s="160">
        <f t="shared" ref="J27:J49" ca="1" si="27">INDIRECT(K27&amp;"!"&amp;"$"&amp;N27)</f>
        <v>0</v>
      </c>
      <c r="K27" s="161" t="s">
        <v>58</v>
      </c>
      <c r="L27" s="182" t="s">
        <v>76</v>
      </c>
      <c r="M27" s="161">
        <v>10</v>
      </c>
      <c r="N27" s="161" t="str">
        <f t="shared" ref="N27:N49" si="28">L27&amp;M27</f>
        <v>X10</v>
      </c>
    </row>
    <row r="28" spans="1:14" ht="25" x14ac:dyDescent="0.25">
      <c r="A28" s="32" t="str">
        <f t="shared" si="2"/>
        <v>Kanton tippen</v>
      </c>
      <c r="B28" s="33" t="str">
        <f t="shared" si="3"/>
        <v>D</v>
      </c>
      <c r="C28" s="33">
        <f t="shared" si="4"/>
        <v>0</v>
      </c>
      <c r="D28">
        <f t="shared" si="5"/>
        <v>2022</v>
      </c>
      <c r="E28" t="str">
        <f>Bezeichnungen!$C$2</f>
        <v>Pfeiler 1</v>
      </c>
      <c r="F28" t="str">
        <f>Bezeichnungen!$A$2</f>
        <v>Information und Beratung</v>
      </c>
      <c r="G28" s="161" t="str">
        <f>Bezeichnungen!$B$2</f>
        <v>Erstinformation und Integrationsförderbedarf</v>
      </c>
      <c r="H28" s="178" t="str">
        <f t="shared" ref="H28:H49" si="29">$H$26</f>
        <v>Budget 2023</v>
      </c>
      <c r="I28" s="32" t="str">
        <f t="shared" ref="I28" si="30">$I$4</f>
        <v>Bund (IP)</v>
      </c>
      <c r="J28" s="160">
        <f t="shared" ca="1" si="27"/>
        <v>0</v>
      </c>
      <c r="K28" s="161" t="s">
        <v>58</v>
      </c>
      <c r="L28" s="182" t="s">
        <v>69</v>
      </c>
      <c r="M28" s="161">
        <v>10</v>
      </c>
      <c r="N28" s="161" t="str">
        <f t="shared" si="28"/>
        <v>Y10</v>
      </c>
    </row>
    <row r="29" spans="1:14" ht="25" x14ac:dyDescent="0.25">
      <c r="A29" s="32" t="str">
        <f t="shared" si="2"/>
        <v>Kanton tippen</v>
      </c>
      <c r="B29" s="33" t="str">
        <f t="shared" si="3"/>
        <v>D</v>
      </c>
      <c r="C29" s="33">
        <f t="shared" si="4"/>
        <v>0</v>
      </c>
      <c r="D29">
        <f t="shared" si="5"/>
        <v>2022</v>
      </c>
      <c r="E29" t="str">
        <f>Bezeichnungen!$C$2</f>
        <v>Pfeiler 1</v>
      </c>
      <c r="F29" t="str">
        <f>Bezeichnungen!$A$2</f>
        <v>Information und Beratung</v>
      </c>
      <c r="G29" s="161" t="str">
        <f>Bezeichnungen!$B$3</f>
        <v>Beratung</v>
      </c>
      <c r="H29" s="178" t="str">
        <f t="shared" si="29"/>
        <v>Budget 2023</v>
      </c>
      <c r="I29" s="32" t="str">
        <f t="shared" ref="I29" si="31">$I$2</f>
        <v>Kt (inkl. Gem.)</v>
      </c>
      <c r="J29" s="160">
        <f t="shared" ca="1" si="27"/>
        <v>0</v>
      </c>
      <c r="K29" s="161" t="s">
        <v>58</v>
      </c>
      <c r="L29" s="161" t="str">
        <f>L26</f>
        <v>W</v>
      </c>
      <c r="M29" s="161">
        <v>11</v>
      </c>
      <c r="N29" s="161" t="str">
        <f t="shared" si="28"/>
        <v>W11</v>
      </c>
    </row>
    <row r="30" spans="1:14" ht="25" x14ac:dyDescent="0.25">
      <c r="A30" s="32" t="str">
        <f t="shared" si="2"/>
        <v>Kanton tippen</v>
      </c>
      <c r="B30" s="33" t="str">
        <f t="shared" si="3"/>
        <v>D</v>
      </c>
      <c r="C30" s="33">
        <f t="shared" si="4"/>
        <v>0</v>
      </c>
      <c r="D30">
        <f t="shared" si="5"/>
        <v>2022</v>
      </c>
      <c r="E30" t="str">
        <f>Bezeichnungen!$C$2</f>
        <v>Pfeiler 1</v>
      </c>
      <c r="F30" t="str">
        <f>Bezeichnungen!$A$2</f>
        <v>Information und Beratung</v>
      </c>
      <c r="G30" s="161" t="str">
        <f>Bezeichnungen!$B$3</f>
        <v>Beratung</v>
      </c>
      <c r="H30" s="178" t="str">
        <f t="shared" si="29"/>
        <v>Budget 2023</v>
      </c>
      <c r="I30" s="179" t="str">
        <f t="shared" ref="I30" si="32">$I$3</f>
        <v>Bund (AIG)</v>
      </c>
      <c r="J30" s="160">
        <f t="shared" ca="1" si="27"/>
        <v>0</v>
      </c>
      <c r="K30" s="161" t="s">
        <v>58</v>
      </c>
      <c r="L30" s="161" t="str">
        <f>L27</f>
        <v>X</v>
      </c>
      <c r="M30" s="161">
        <v>11</v>
      </c>
      <c r="N30" s="161" t="str">
        <f t="shared" si="28"/>
        <v>X11</v>
      </c>
    </row>
    <row r="31" spans="1:14" ht="25" x14ac:dyDescent="0.25">
      <c r="A31" s="32" t="str">
        <f t="shared" si="2"/>
        <v>Kanton tippen</v>
      </c>
      <c r="B31" s="33" t="str">
        <f t="shared" si="3"/>
        <v>D</v>
      </c>
      <c r="C31" s="33">
        <f t="shared" si="4"/>
        <v>0</v>
      </c>
      <c r="D31">
        <f t="shared" si="5"/>
        <v>2022</v>
      </c>
      <c r="E31" t="str">
        <f>Bezeichnungen!$C$2</f>
        <v>Pfeiler 1</v>
      </c>
      <c r="F31" t="str">
        <f>Bezeichnungen!$A$2</f>
        <v>Information und Beratung</v>
      </c>
      <c r="G31" s="161" t="str">
        <f>Bezeichnungen!$B$3</f>
        <v>Beratung</v>
      </c>
      <c r="H31" s="178" t="str">
        <f t="shared" si="29"/>
        <v>Budget 2023</v>
      </c>
      <c r="I31" s="32" t="str">
        <f t="shared" ref="I31" si="33">$I$4</f>
        <v>Bund (IP)</v>
      </c>
      <c r="J31" s="160">
        <f t="shared" ca="1" si="27"/>
        <v>0</v>
      </c>
      <c r="K31" s="161" t="s">
        <v>58</v>
      </c>
      <c r="L31" s="161" t="str">
        <f>L28</f>
        <v>Y</v>
      </c>
      <c r="M31" s="161">
        <v>11</v>
      </c>
      <c r="N31" s="161" t="str">
        <f t="shared" si="28"/>
        <v>Y11</v>
      </c>
    </row>
    <row r="32" spans="1:14" ht="25" x14ac:dyDescent="0.25">
      <c r="A32" s="32" t="str">
        <f t="shared" si="2"/>
        <v>Kanton tippen</v>
      </c>
      <c r="B32" s="33" t="str">
        <f t="shared" si="3"/>
        <v>D</v>
      </c>
      <c r="C32" s="33">
        <f t="shared" si="4"/>
        <v>0</v>
      </c>
      <c r="D32">
        <f t="shared" si="5"/>
        <v>2022</v>
      </c>
      <c r="E32" t="str">
        <f>Bezeichnungen!$C$2</f>
        <v>Pfeiler 1</v>
      </c>
      <c r="F32" t="str">
        <f>Bezeichnungen!$A$2</f>
        <v>Information und Beratung</v>
      </c>
      <c r="G32" s="161" t="str">
        <f>Bezeichnungen!$B$4</f>
        <v>Schutz vor Diskriminierung</v>
      </c>
      <c r="H32" s="178" t="str">
        <f t="shared" si="29"/>
        <v>Budget 2023</v>
      </c>
      <c r="I32" s="32" t="str">
        <f t="shared" ref="I32" si="34">$I$2</f>
        <v>Kt (inkl. Gem.)</v>
      </c>
      <c r="J32" s="160">
        <f t="shared" ca="1" si="27"/>
        <v>0</v>
      </c>
      <c r="K32" s="161" t="s">
        <v>58</v>
      </c>
      <c r="L32" s="161" t="str">
        <f>L26</f>
        <v>W</v>
      </c>
      <c r="M32" s="161">
        <v>12</v>
      </c>
      <c r="N32" s="161" t="str">
        <f t="shared" si="28"/>
        <v>W12</v>
      </c>
    </row>
    <row r="33" spans="1:14" ht="25" x14ac:dyDescent="0.25">
      <c r="A33" s="32" t="str">
        <f t="shared" si="2"/>
        <v>Kanton tippen</v>
      </c>
      <c r="B33" s="33" t="str">
        <f t="shared" si="3"/>
        <v>D</v>
      </c>
      <c r="C33" s="33">
        <f t="shared" si="4"/>
        <v>0</v>
      </c>
      <c r="D33">
        <f t="shared" si="5"/>
        <v>2022</v>
      </c>
      <c r="E33" t="str">
        <f>Bezeichnungen!$C$2</f>
        <v>Pfeiler 1</v>
      </c>
      <c r="F33" t="str">
        <f>Bezeichnungen!$A$2</f>
        <v>Information und Beratung</v>
      </c>
      <c r="G33" s="161" t="str">
        <f>Bezeichnungen!$B$4</f>
        <v>Schutz vor Diskriminierung</v>
      </c>
      <c r="H33" s="178" t="str">
        <f t="shared" si="29"/>
        <v>Budget 2023</v>
      </c>
      <c r="I33" s="179" t="str">
        <f t="shared" ref="I33" si="35">$I$3</f>
        <v>Bund (AIG)</v>
      </c>
      <c r="J33" s="160">
        <f t="shared" ca="1" si="27"/>
        <v>0</v>
      </c>
      <c r="K33" s="161" t="s">
        <v>58</v>
      </c>
      <c r="L33" s="161" t="str">
        <f>L27</f>
        <v>X</v>
      </c>
      <c r="M33" s="161">
        <v>12</v>
      </c>
      <c r="N33" s="161" t="str">
        <f t="shared" si="28"/>
        <v>X12</v>
      </c>
    </row>
    <row r="34" spans="1:14" ht="25" x14ac:dyDescent="0.25">
      <c r="A34" s="32" t="str">
        <f t="shared" si="2"/>
        <v>Kanton tippen</v>
      </c>
      <c r="B34" s="33" t="str">
        <f t="shared" si="3"/>
        <v>D</v>
      </c>
      <c r="C34" s="33">
        <f t="shared" si="4"/>
        <v>0</v>
      </c>
      <c r="D34">
        <f t="shared" si="5"/>
        <v>2022</v>
      </c>
      <c r="E34" t="str">
        <f>Bezeichnungen!$C$2</f>
        <v>Pfeiler 1</v>
      </c>
      <c r="F34" t="str">
        <f>Bezeichnungen!$A$2</f>
        <v>Information und Beratung</v>
      </c>
      <c r="G34" s="161" t="str">
        <f>Bezeichnungen!$B$4</f>
        <v>Schutz vor Diskriminierung</v>
      </c>
      <c r="H34" s="178" t="str">
        <f t="shared" si="29"/>
        <v>Budget 2023</v>
      </c>
      <c r="I34" s="32" t="str">
        <f t="shared" ref="I34" si="36">$I$4</f>
        <v>Bund (IP)</v>
      </c>
      <c r="J34" s="160">
        <f t="shared" ca="1" si="27"/>
        <v>0</v>
      </c>
      <c r="K34" s="161" t="s">
        <v>58</v>
      </c>
      <c r="L34" s="161" t="str">
        <f>L28</f>
        <v>Y</v>
      </c>
      <c r="M34" s="161">
        <v>12</v>
      </c>
      <c r="N34" s="161" t="str">
        <f t="shared" si="28"/>
        <v>Y12</v>
      </c>
    </row>
    <row r="35" spans="1:14" ht="25" x14ac:dyDescent="0.25">
      <c r="A35" s="32" t="str">
        <f t="shared" si="2"/>
        <v>Kanton tippen</v>
      </c>
      <c r="B35" s="33" t="str">
        <f t="shared" si="3"/>
        <v>D</v>
      </c>
      <c r="C35" s="33">
        <f t="shared" si="4"/>
        <v>0</v>
      </c>
      <c r="D35">
        <f t="shared" si="5"/>
        <v>2022</v>
      </c>
      <c r="E35" s="34" t="str">
        <f>Bezeichnungen!$C$3</f>
        <v>Pfeiler 2</v>
      </c>
      <c r="F35" s="34" t="str">
        <f>Bezeichnungen!$A$3</f>
        <v>Bildung und Arbeit</v>
      </c>
      <c r="G35" s="188" t="str">
        <f>Bezeichnungen!$B$5</f>
        <v>Sprache</v>
      </c>
      <c r="H35" s="178" t="str">
        <f t="shared" si="29"/>
        <v>Budget 2023</v>
      </c>
      <c r="I35" s="32" t="str">
        <f t="shared" ref="I35" si="37">$I$2</f>
        <v>Kt (inkl. Gem.)</v>
      </c>
      <c r="J35" s="160">
        <f t="shared" ca="1" si="27"/>
        <v>0</v>
      </c>
      <c r="K35" s="161" t="s">
        <v>58</v>
      </c>
      <c r="L35" s="161" t="str">
        <f>L26</f>
        <v>W</v>
      </c>
      <c r="M35" s="161">
        <v>14</v>
      </c>
      <c r="N35" s="161" t="str">
        <f t="shared" si="28"/>
        <v>W14</v>
      </c>
    </row>
    <row r="36" spans="1:14" ht="25" x14ac:dyDescent="0.25">
      <c r="A36" s="32" t="str">
        <f t="shared" si="2"/>
        <v>Kanton tippen</v>
      </c>
      <c r="B36" s="33" t="str">
        <f t="shared" si="3"/>
        <v>D</v>
      </c>
      <c r="C36" s="33">
        <f t="shared" si="4"/>
        <v>0</v>
      </c>
      <c r="D36">
        <f t="shared" si="5"/>
        <v>2022</v>
      </c>
      <c r="E36" s="34" t="str">
        <f>Bezeichnungen!$C$3</f>
        <v>Pfeiler 2</v>
      </c>
      <c r="F36" s="34" t="str">
        <f>Bezeichnungen!$A$3</f>
        <v>Bildung und Arbeit</v>
      </c>
      <c r="G36" s="188" t="str">
        <f>Bezeichnungen!$B$5</f>
        <v>Sprache</v>
      </c>
      <c r="H36" s="178" t="str">
        <f t="shared" si="29"/>
        <v>Budget 2023</v>
      </c>
      <c r="I36" s="179" t="str">
        <f t="shared" ref="I36" si="38">$I$3</f>
        <v>Bund (AIG)</v>
      </c>
      <c r="J36" s="160">
        <f t="shared" ca="1" si="27"/>
        <v>0</v>
      </c>
      <c r="K36" s="161" t="s">
        <v>58</v>
      </c>
      <c r="L36" s="161" t="str">
        <f>L27</f>
        <v>X</v>
      </c>
      <c r="M36" s="161">
        <v>14</v>
      </c>
      <c r="N36" s="161" t="str">
        <f t="shared" si="28"/>
        <v>X14</v>
      </c>
    </row>
    <row r="37" spans="1:14" ht="25" x14ac:dyDescent="0.25">
      <c r="A37" s="32" t="str">
        <f t="shared" si="2"/>
        <v>Kanton tippen</v>
      </c>
      <c r="B37" s="33" t="str">
        <f t="shared" si="3"/>
        <v>D</v>
      </c>
      <c r="C37" s="33">
        <f t="shared" si="4"/>
        <v>0</v>
      </c>
      <c r="D37">
        <f t="shared" si="5"/>
        <v>2022</v>
      </c>
      <c r="E37" s="34" t="str">
        <f>Bezeichnungen!$C$3</f>
        <v>Pfeiler 2</v>
      </c>
      <c r="F37" s="34" t="str">
        <f>Bezeichnungen!$A$3</f>
        <v>Bildung und Arbeit</v>
      </c>
      <c r="G37" s="188" t="str">
        <f>Bezeichnungen!$B$5</f>
        <v>Sprache</v>
      </c>
      <c r="H37" s="178" t="str">
        <f t="shared" si="29"/>
        <v>Budget 2023</v>
      </c>
      <c r="I37" s="32" t="str">
        <f t="shared" ref="I37" si="39">$I$4</f>
        <v>Bund (IP)</v>
      </c>
      <c r="J37" s="160">
        <f t="shared" ca="1" si="27"/>
        <v>0</v>
      </c>
      <c r="K37" s="161" t="s">
        <v>58</v>
      </c>
      <c r="L37" s="161" t="str">
        <f>L28</f>
        <v>Y</v>
      </c>
      <c r="M37" s="161">
        <v>14</v>
      </c>
      <c r="N37" s="161" t="str">
        <f t="shared" si="28"/>
        <v>Y14</v>
      </c>
    </row>
    <row r="38" spans="1:14" ht="25" x14ac:dyDescent="0.25">
      <c r="A38" s="32" t="str">
        <f t="shared" si="2"/>
        <v>Kanton tippen</v>
      </c>
      <c r="B38" s="33" t="str">
        <f t="shared" si="3"/>
        <v>D</v>
      </c>
      <c r="C38" s="33">
        <f t="shared" si="4"/>
        <v>0</v>
      </c>
      <c r="D38">
        <f t="shared" si="5"/>
        <v>2022</v>
      </c>
      <c r="E38" s="34" t="str">
        <f>Bezeichnungen!$C$3</f>
        <v>Pfeiler 2</v>
      </c>
      <c r="F38" s="34" t="str">
        <f>Bezeichnungen!$A$3</f>
        <v>Bildung und Arbeit</v>
      </c>
      <c r="G38" s="188" t="str">
        <f>Bezeichnungen!$B$6</f>
        <v>Frühe Kindheit</v>
      </c>
      <c r="H38" s="178" t="str">
        <f t="shared" si="29"/>
        <v>Budget 2023</v>
      </c>
      <c r="I38" s="32" t="str">
        <f t="shared" ref="I38" si="40">$I$2</f>
        <v>Kt (inkl. Gem.)</v>
      </c>
      <c r="J38" s="160">
        <f t="shared" ca="1" si="27"/>
        <v>0</v>
      </c>
      <c r="K38" s="161" t="s">
        <v>58</v>
      </c>
      <c r="L38" s="161" t="str">
        <f>L26</f>
        <v>W</v>
      </c>
      <c r="M38" s="161">
        <v>15</v>
      </c>
      <c r="N38" s="161" t="str">
        <f t="shared" si="28"/>
        <v>W15</v>
      </c>
    </row>
    <row r="39" spans="1:14" ht="25" x14ac:dyDescent="0.25">
      <c r="A39" s="32" t="str">
        <f t="shared" si="2"/>
        <v>Kanton tippen</v>
      </c>
      <c r="B39" s="33" t="str">
        <f t="shared" si="3"/>
        <v>D</v>
      </c>
      <c r="C39" s="33">
        <f t="shared" si="4"/>
        <v>0</v>
      </c>
      <c r="D39">
        <f t="shared" si="5"/>
        <v>2022</v>
      </c>
      <c r="E39" s="34" t="str">
        <f>Bezeichnungen!$C$3</f>
        <v>Pfeiler 2</v>
      </c>
      <c r="F39" s="34" t="str">
        <f>Bezeichnungen!$A$3</f>
        <v>Bildung und Arbeit</v>
      </c>
      <c r="G39" s="188" t="str">
        <f>Bezeichnungen!$B$6</f>
        <v>Frühe Kindheit</v>
      </c>
      <c r="H39" s="178" t="str">
        <f t="shared" si="29"/>
        <v>Budget 2023</v>
      </c>
      <c r="I39" s="179" t="str">
        <f t="shared" ref="I39" si="41">$I$3</f>
        <v>Bund (AIG)</v>
      </c>
      <c r="J39" s="160">
        <f t="shared" ca="1" si="27"/>
        <v>0</v>
      </c>
      <c r="K39" s="161" t="s">
        <v>58</v>
      </c>
      <c r="L39" s="161" t="str">
        <f>L27</f>
        <v>X</v>
      </c>
      <c r="M39" s="161">
        <v>15</v>
      </c>
      <c r="N39" s="161" t="str">
        <f t="shared" si="28"/>
        <v>X15</v>
      </c>
    </row>
    <row r="40" spans="1:14" ht="25" x14ac:dyDescent="0.25">
      <c r="A40" s="32" t="str">
        <f t="shared" si="2"/>
        <v>Kanton tippen</v>
      </c>
      <c r="B40" s="33" t="str">
        <f t="shared" si="3"/>
        <v>D</v>
      </c>
      <c r="C40" s="33">
        <f t="shared" si="4"/>
        <v>0</v>
      </c>
      <c r="D40">
        <f t="shared" si="5"/>
        <v>2022</v>
      </c>
      <c r="E40" s="34" t="str">
        <f>Bezeichnungen!$C$3</f>
        <v>Pfeiler 2</v>
      </c>
      <c r="F40" s="34" t="str">
        <f>Bezeichnungen!$A$3</f>
        <v>Bildung und Arbeit</v>
      </c>
      <c r="G40" s="188" t="str">
        <f>Bezeichnungen!$B$6</f>
        <v>Frühe Kindheit</v>
      </c>
      <c r="H40" s="178" t="str">
        <f t="shared" si="29"/>
        <v>Budget 2023</v>
      </c>
      <c r="I40" s="32" t="str">
        <f t="shared" ref="I40" si="42">$I$4</f>
        <v>Bund (IP)</v>
      </c>
      <c r="J40" s="160">
        <f t="shared" ca="1" si="27"/>
        <v>0</v>
      </c>
      <c r="K40" s="161" t="s">
        <v>58</v>
      </c>
      <c r="L40" s="161" t="str">
        <f>L28</f>
        <v>Y</v>
      </c>
      <c r="M40" s="161">
        <v>15</v>
      </c>
      <c r="N40" s="161" t="str">
        <f t="shared" si="28"/>
        <v>Y15</v>
      </c>
    </row>
    <row r="41" spans="1:14" ht="25" x14ac:dyDescent="0.25">
      <c r="A41" s="32" t="str">
        <f t="shared" si="2"/>
        <v>Kanton tippen</v>
      </c>
      <c r="B41" s="33" t="str">
        <f t="shared" si="3"/>
        <v>D</v>
      </c>
      <c r="C41" s="33">
        <f t="shared" si="4"/>
        <v>0</v>
      </c>
      <c r="D41">
        <f t="shared" si="5"/>
        <v>2022</v>
      </c>
      <c r="E41" s="34" t="str">
        <f>Bezeichnungen!$C$3</f>
        <v>Pfeiler 2</v>
      </c>
      <c r="F41" s="34" t="str">
        <f>Bezeichnungen!$A$3</f>
        <v>Bildung und Arbeit</v>
      </c>
      <c r="G41" s="161" t="str">
        <f>Bezeichnungen!$B$7</f>
        <v>Ausbildungs- und Arbeitsmarktfähigkeit</v>
      </c>
      <c r="H41" s="178" t="str">
        <f t="shared" si="29"/>
        <v>Budget 2023</v>
      </c>
      <c r="I41" s="32" t="str">
        <f t="shared" ref="I41" si="43">$I$2</f>
        <v>Kt (inkl. Gem.)</v>
      </c>
      <c r="J41" s="160">
        <f t="shared" ca="1" si="27"/>
        <v>0</v>
      </c>
      <c r="K41" s="161" t="s">
        <v>58</v>
      </c>
      <c r="L41" s="161" t="str">
        <f>L26</f>
        <v>W</v>
      </c>
      <c r="M41" s="161">
        <v>16</v>
      </c>
      <c r="N41" s="161" t="str">
        <f t="shared" si="28"/>
        <v>W16</v>
      </c>
    </row>
    <row r="42" spans="1:14" ht="25" x14ac:dyDescent="0.25">
      <c r="A42" s="32" t="str">
        <f t="shared" si="2"/>
        <v>Kanton tippen</v>
      </c>
      <c r="B42" s="33" t="str">
        <f t="shared" si="3"/>
        <v>D</v>
      </c>
      <c r="C42" s="33">
        <f t="shared" si="4"/>
        <v>0</v>
      </c>
      <c r="D42">
        <f t="shared" si="5"/>
        <v>2022</v>
      </c>
      <c r="E42" s="34" t="str">
        <f>Bezeichnungen!$C$3</f>
        <v>Pfeiler 2</v>
      </c>
      <c r="F42" s="34" t="str">
        <f>Bezeichnungen!$A$3</f>
        <v>Bildung und Arbeit</v>
      </c>
      <c r="G42" s="161" t="str">
        <f>Bezeichnungen!$B$7</f>
        <v>Ausbildungs- und Arbeitsmarktfähigkeit</v>
      </c>
      <c r="H42" s="178" t="str">
        <f t="shared" si="29"/>
        <v>Budget 2023</v>
      </c>
      <c r="I42" s="179" t="str">
        <f t="shared" ref="I42" si="44">$I$3</f>
        <v>Bund (AIG)</v>
      </c>
      <c r="J42" s="160">
        <f t="shared" ca="1" si="27"/>
        <v>0</v>
      </c>
      <c r="K42" s="161" t="s">
        <v>58</v>
      </c>
      <c r="L42" s="161" t="str">
        <f>L27</f>
        <v>X</v>
      </c>
      <c r="M42" s="161">
        <v>16</v>
      </c>
      <c r="N42" s="161" t="str">
        <f t="shared" si="28"/>
        <v>X16</v>
      </c>
    </row>
    <row r="43" spans="1:14" ht="25" x14ac:dyDescent="0.25">
      <c r="A43" s="32" t="str">
        <f t="shared" si="2"/>
        <v>Kanton tippen</v>
      </c>
      <c r="B43" s="33" t="str">
        <f t="shared" si="3"/>
        <v>D</v>
      </c>
      <c r="C43" s="33">
        <f t="shared" si="4"/>
        <v>0</v>
      </c>
      <c r="D43">
        <f t="shared" si="5"/>
        <v>2022</v>
      </c>
      <c r="E43" s="34" t="str">
        <f>Bezeichnungen!$C$3</f>
        <v>Pfeiler 2</v>
      </c>
      <c r="F43" s="34" t="str">
        <f>Bezeichnungen!$A$3</f>
        <v>Bildung und Arbeit</v>
      </c>
      <c r="G43" s="161" t="str">
        <f>Bezeichnungen!$B$7</f>
        <v>Ausbildungs- und Arbeitsmarktfähigkeit</v>
      </c>
      <c r="H43" s="178" t="str">
        <f t="shared" si="29"/>
        <v>Budget 2023</v>
      </c>
      <c r="I43" s="32" t="str">
        <f t="shared" ref="I43" si="45">$I$4</f>
        <v>Bund (IP)</v>
      </c>
      <c r="J43" s="160">
        <f t="shared" ca="1" si="27"/>
        <v>0</v>
      </c>
      <c r="K43" s="161" t="s">
        <v>58</v>
      </c>
      <c r="L43" s="161" t="str">
        <f>L28</f>
        <v>Y</v>
      </c>
      <c r="M43" s="161">
        <v>16</v>
      </c>
      <c r="N43" s="161" t="str">
        <f t="shared" si="28"/>
        <v>Y16</v>
      </c>
    </row>
    <row r="44" spans="1:14" ht="25" x14ac:dyDescent="0.25">
      <c r="A44" s="32" t="str">
        <f t="shared" si="2"/>
        <v>Kanton tippen</v>
      </c>
      <c r="B44" s="33" t="str">
        <f t="shared" si="3"/>
        <v>D</v>
      </c>
      <c r="C44" s="33">
        <f t="shared" si="4"/>
        <v>0</v>
      </c>
      <c r="D44">
        <f t="shared" si="5"/>
        <v>2022</v>
      </c>
      <c r="E44" s="34" t="str">
        <f>Bezeichnungen!$C$4</f>
        <v>Pfeiler 3</v>
      </c>
      <c r="F44" s="34" t="str">
        <f>Bezeichnungen!$A$4</f>
        <v>Verständigung und gesellschaftliche Integration</v>
      </c>
      <c r="G44" s="161" t="str">
        <f>Bezeichnungen!$B$8</f>
        <v>Interkulturelles Dolmetschen und Vermitteln</v>
      </c>
      <c r="H44" s="178" t="str">
        <f t="shared" si="29"/>
        <v>Budget 2023</v>
      </c>
      <c r="I44" s="32" t="str">
        <f t="shared" ref="I44" si="46">$I$2</f>
        <v>Kt (inkl. Gem.)</v>
      </c>
      <c r="J44" s="160">
        <f t="shared" ca="1" si="27"/>
        <v>0</v>
      </c>
      <c r="K44" s="161" t="s">
        <v>58</v>
      </c>
      <c r="L44" s="161" t="str">
        <f>L26</f>
        <v>W</v>
      </c>
      <c r="M44" s="161">
        <v>18</v>
      </c>
      <c r="N44" s="161" t="str">
        <f t="shared" si="28"/>
        <v>W18</v>
      </c>
    </row>
    <row r="45" spans="1:14" ht="25" x14ac:dyDescent="0.25">
      <c r="A45" s="32" t="str">
        <f t="shared" si="2"/>
        <v>Kanton tippen</v>
      </c>
      <c r="B45" s="33" t="str">
        <f t="shared" si="3"/>
        <v>D</v>
      </c>
      <c r="C45" s="33">
        <f t="shared" si="4"/>
        <v>0</v>
      </c>
      <c r="D45">
        <f t="shared" si="5"/>
        <v>2022</v>
      </c>
      <c r="E45" s="34" t="str">
        <f>Bezeichnungen!$C$4</f>
        <v>Pfeiler 3</v>
      </c>
      <c r="F45" s="34" t="str">
        <f>Bezeichnungen!$A$4</f>
        <v>Verständigung und gesellschaftliche Integration</v>
      </c>
      <c r="G45" s="161" t="str">
        <f>Bezeichnungen!$B$8</f>
        <v>Interkulturelles Dolmetschen und Vermitteln</v>
      </c>
      <c r="H45" s="178" t="str">
        <f t="shared" si="29"/>
        <v>Budget 2023</v>
      </c>
      <c r="I45" s="179" t="str">
        <f t="shared" ref="I45" si="47">$I$3</f>
        <v>Bund (AIG)</v>
      </c>
      <c r="J45" s="160">
        <f t="shared" ca="1" si="27"/>
        <v>0</v>
      </c>
      <c r="K45" s="161" t="s">
        <v>58</v>
      </c>
      <c r="L45" s="161" t="str">
        <f>L27</f>
        <v>X</v>
      </c>
      <c r="M45" s="161">
        <v>18</v>
      </c>
      <c r="N45" s="161" t="str">
        <f t="shared" si="28"/>
        <v>X18</v>
      </c>
    </row>
    <row r="46" spans="1:14" ht="25" x14ac:dyDescent="0.25">
      <c r="A46" s="32" t="str">
        <f t="shared" si="2"/>
        <v>Kanton tippen</v>
      </c>
      <c r="B46" s="33" t="str">
        <f t="shared" si="3"/>
        <v>D</v>
      </c>
      <c r="C46" s="33">
        <f t="shared" si="4"/>
        <v>0</v>
      </c>
      <c r="D46">
        <f t="shared" si="5"/>
        <v>2022</v>
      </c>
      <c r="E46" s="34" t="str">
        <f>Bezeichnungen!$C$4</f>
        <v>Pfeiler 3</v>
      </c>
      <c r="F46" s="34" t="str">
        <f>Bezeichnungen!$A$4</f>
        <v>Verständigung und gesellschaftliche Integration</v>
      </c>
      <c r="G46" s="161" t="str">
        <f>Bezeichnungen!$B$8</f>
        <v>Interkulturelles Dolmetschen und Vermitteln</v>
      </c>
      <c r="H46" s="178" t="str">
        <f t="shared" si="29"/>
        <v>Budget 2023</v>
      </c>
      <c r="I46" s="32" t="str">
        <f t="shared" ref="I46" si="48">$I$4</f>
        <v>Bund (IP)</v>
      </c>
      <c r="J46" s="160">
        <f t="shared" ca="1" si="27"/>
        <v>0</v>
      </c>
      <c r="K46" s="161" t="s">
        <v>58</v>
      </c>
      <c r="L46" s="161" t="str">
        <f>L28</f>
        <v>Y</v>
      </c>
      <c r="M46" s="161">
        <v>18</v>
      </c>
      <c r="N46" s="161" t="str">
        <f t="shared" si="28"/>
        <v>Y18</v>
      </c>
    </row>
    <row r="47" spans="1:14" ht="25" x14ac:dyDescent="0.25">
      <c r="A47" s="32" t="str">
        <f t="shared" si="2"/>
        <v>Kanton tippen</v>
      </c>
      <c r="B47" s="33" t="str">
        <f t="shared" si="3"/>
        <v>D</v>
      </c>
      <c r="C47" s="33">
        <f t="shared" si="4"/>
        <v>0</v>
      </c>
      <c r="D47">
        <f t="shared" si="5"/>
        <v>2022</v>
      </c>
      <c r="E47" s="34" t="str">
        <f>Bezeichnungen!$C$4</f>
        <v>Pfeiler 3</v>
      </c>
      <c r="F47" s="34" t="str">
        <f>Bezeichnungen!$A$4</f>
        <v>Verständigung und gesellschaftliche Integration</v>
      </c>
      <c r="G47" s="188" t="str">
        <f>Bezeichnungen!$B$9</f>
        <v>Zusammenleben</v>
      </c>
      <c r="H47" s="178" t="str">
        <f t="shared" si="29"/>
        <v>Budget 2023</v>
      </c>
      <c r="I47" s="32" t="str">
        <f t="shared" ref="I47" si="49">$I$2</f>
        <v>Kt (inkl. Gem.)</v>
      </c>
      <c r="J47" s="160">
        <f t="shared" ca="1" si="27"/>
        <v>0</v>
      </c>
      <c r="K47" s="161" t="s">
        <v>58</v>
      </c>
      <c r="L47" s="161" t="str">
        <f>L26</f>
        <v>W</v>
      </c>
      <c r="M47" s="161">
        <v>19</v>
      </c>
      <c r="N47" s="161" t="str">
        <f t="shared" si="28"/>
        <v>W19</v>
      </c>
    </row>
    <row r="48" spans="1:14" ht="25" x14ac:dyDescent="0.25">
      <c r="A48" s="32" t="str">
        <f t="shared" si="2"/>
        <v>Kanton tippen</v>
      </c>
      <c r="B48" s="33" t="str">
        <f t="shared" si="3"/>
        <v>D</v>
      </c>
      <c r="C48" s="33">
        <f t="shared" si="4"/>
        <v>0</v>
      </c>
      <c r="D48">
        <f t="shared" si="5"/>
        <v>2022</v>
      </c>
      <c r="E48" s="34" t="str">
        <f>Bezeichnungen!$C$4</f>
        <v>Pfeiler 3</v>
      </c>
      <c r="F48" s="34" t="str">
        <f>Bezeichnungen!$A$4</f>
        <v>Verständigung und gesellschaftliche Integration</v>
      </c>
      <c r="G48" s="188" t="str">
        <f>Bezeichnungen!$B$9</f>
        <v>Zusammenleben</v>
      </c>
      <c r="H48" s="178" t="str">
        <f t="shared" si="29"/>
        <v>Budget 2023</v>
      </c>
      <c r="I48" s="179" t="str">
        <f t="shared" ref="I48" si="50">$I$3</f>
        <v>Bund (AIG)</v>
      </c>
      <c r="J48" s="160">
        <f t="shared" ca="1" si="27"/>
        <v>0</v>
      </c>
      <c r="K48" s="161" t="s">
        <v>58</v>
      </c>
      <c r="L48" s="161" t="str">
        <f>L27</f>
        <v>X</v>
      </c>
      <c r="M48" s="161">
        <v>19</v>
      </c>
      <c r="N48" s="161" t="str">
        <f t="shared" si="28"/>
        <v>X19</v>
      </c>
    </row>
    <row r="49" spans="1:14" ht="25" x14ac:dyDescent="0.25">
      <c r="A49" s="32" t="str">
        <f t="shared" si="2"/>
        <v>Kanton tippen</v>
      </c>
      <c r="B49" s="33" t="str">
        <f t="shared" si="3"/>
        <v>D</v>
      </c>
      <c r="C49" s="33">
        <f t="shared" si="4"/>
        <v>0</v>
      </c>
      <c r="D49">
        <f t="shared" si="5"/>
        <v>2022</v>
      </c>
      <c r="E49" s="34" t="str">
        <f>Bezeichnungen!$C$4</f>
        <v>Pfeiler 3</v>
      </c>
      <c r="F49" s="34" t="str">
        <f>Bezeichnungen!$A$4</f>
        <v>Verständigung und gesellschaftliche Integration</v>
      </c>
      <c r="G49" s="188" t="str">
        <f>Bezeichnungen!$B$9</f>
        <v>Zusammenleben</v>
      </c>
      <c r="H49" s="178" t="str">
        <f t="shared" si="29"/>
        <v>Budget 2023</v>
      </c>
      <c r="I49" s="32" t="str">
        <f t="shared" ref="I49" si="51">$I$4</f>
        <v>Bund (IP)</v>
      </c>
      <c r="J49" s="160">
        <f t="shared" ca="1" si="27"/>
        <v>0</v>
      </c>
      <c r="K49" s="161" t="s">
        <v>58</v>
      </c>
      <c r="L49" s="161" t="str">
        <f>L28</f>
        <v>Y</v>
      </c>
      <c r="M49" s="161">
        <v>19</v>
      </c>
      <c r="N49" s="161" t="str">
        <f t="shared" si="28"/>
        <v>Y19</v>
      </c>
    </row>
    <row r="50" spans="1:14" s="69" customFormat="1" ht="25" x14ac:dyDescent="0.25">
      <c r="A50" s="32" t="str">
        <f t="shared" si="2"/>
        <v>Kanton tippen</v>
      </c>
      <c r="B50" s="33" t="str">
        <f t="shared" si="3"/>
        <v>D</v>
      </c>
      <c r="C50" s="33">
        <f t="shared" si="4"/>
        <v>0</v>
      </c>
      <c r="D50" s="183">
        <v>2022</v>
      </c>
      <c r="E50" t="str">
        <f>Bezeichnungen!$C$2</f>
        <v>Pfeiler 1</v>
      </c>
      <c r="F50" t="str">
        <f>Bezeichnungen!$A$2</f>
        <v>Information und Beratung</v>
      </c>
      <c r="G50" s="161" t="str">
        <f>Bezeichnungen!$B$2</f>
        <v>Erstinformation und Integrationsförderbedarf</v>
      </c>
      <c r="H50" s="69" t="s">
        <v>25</v>
      </c>
      <c r="I50" s="32" t="str">
        <f t="shared" ref="I50" si="52">$I$2</f>
        <v>Kt (inkl. Gem.)</v>
      </c>
      <c r="J50" s="68">
        <f ca="1">INDIRECT(K50&amp;"!"&amp;"$"&amp;N50)</f>
        <v>0</v>
      </c>
      <c r="K50" s="69" t="s">
        <v>58</v>
      </c>
      <c r="L50" s="183" t="s">
        <v>70</v>
      </c>
      <c r="M50" s="69">
        <v>10</v>
      </c>
      <c r="N50" s="69" t="str">
        <f>L50&amp;M50</f>
        <v>AA10</v>
      </c>
    </row>
    <row r="51" spans="1:14" ht="25" x14ac:dyDescent="0.25">
      <c r="A51" s="32" t="str">
        <f t="shared" si="2"/>
        <v>Kanton tippen</v>
      </c>
      <c r="B51" s="33" t="str">
        <f t="shared" si="3"/>
        <v>D</v>
      </c>
      <c r="C51" s="33">
        <f t="shared" si="4"/>
        <v>0</v>
      </c>
      <c r="D51">
        <f>D50</f>
        <v>2022</v>
      </c>
      <c r="E51" t="str">
        <f>Bezeichnungen!$C$2</f>
        <v>Pfeiler 1</v>
      </c>
      <c r="F51" t="str">
        <f>Bezeichnungen!$A$2</f>
        <v>Information und Beratung</v>
      </c>
      <c r="G51" s="161" t="str">
        <f>Bezeichnungen!$B$2</f>
        <v>Erstinformation und Integrationsförderbedarf</v>
      </c>
      <c r="H51" s="34" t="s">
        <v>25</v>
      </c>
      <c r="I51" s="179" t="str">
        <f t="shared" ref="I51" si="53">$I$3</f>
        <v>Bund (AIG)</v>
      </c>
      <c r="J51" s="32">
        <f t="shared" ref="J51:J88" ca="1" si="54">INDIRECT(K51&amp;"!"&amp;"$"&amp;N51)</f>
        <v>0</v>
      </c>
      <c r="K51" t="s">
        <v>58</v>
      </c>
      <c r="L51" s="182" t="s">
        <v>77</v>
      </c>
      <c r="M51">
        <v>10</v>
      </c>
      <c r="N51" t="str">
        <f t="shared" ref="N51:N88" si="55">L51&amp;M51</f>
        <v>AB10</v>
      </c>
    </row>
    <row r="52" spans="1:14" ht="25" x14ac:dyDescent="0.25">
      <c r="A52" s="32" t="str">
        <f t="shared" si="2"/>
        <v>Kanton tippen</v>
      </c>
      <c r="B52" s="33" t="str">
        <f t="shared" si="3"/>
        <v>D</v>
      </c>
      <c r="C52" s="33">
        <f t="shared" si="4"/>
        <v>0</v>
      </c>
      <c r="D52">
        <f t="shared" ref="D52:D73" si="56">D51</f>
        <v>2022</v>
      </c>
      <c r="E52" t="str">
        <f>Bezeichnungen!$C$2</f>
        <v>Pfeiler 1</v>
      </c>
      <c r="F52" t="str">
        <f>Bezeichnungen!$A$2</f>
        <v>Information und Beratung</v>
      </c>
      <c r="G52" s="161" t="str">
        <f>Bezeichnungen!$B$2</f>
        <v>Erstinformation und Integrationsförderbedarf</v>
      </c>
      <c r="H52" s="34" t="s">
        <v>25</v>
      </c>
      <c r="I52" s="32" t="str">
        <f t="shared" ref="I52" si="57">$I$4</f>
        <v>Bund (IP)</v>
      </c>
      <c r="J52" s="32">
        <f t="shared" ca="1" si="54"/>
        <v>0</v>
      </c>
      <c r="K52" t="s">
        <v>58</v>
      </c>
      <c r="L52" s="182" t="s">
        <v>44</v>
      </c>
      <c r="M52">
        <v>10</v>
      </c>
      <c r="N52" t="str">
        <f t="shared" si="55"/>
        <v>AC10</v>
      </c>
    </row>
    <row r="53" spans="1:14" ht="25" x14ac:dyDescent="0.25">
      <c r="A53" s="32" t="str">
        <f t="shared" si="2"/>
        <v>Kanton tippen</v>
      </c>
      <c r="B53" s="33" t="str">
        <f t="shared" si="3"/>
        <v>D</v>
      </c>
      <c r="C53" s="33">
        <f t="shared" si="4"/>
        <v>0</v>
      </c>
      <c r="D53">
        <f t="shared" si="56"/>
        <v>2022</v>
      </c>
      <c r="E53" t="str">
        <f>Bezeichnungen!$C$2</f>
        <v>Pfeiler 1</v>
      </c>
      <c r="F53" t="str">
        <f>Bezeichnungen!$A$2</f>
        <v>Information und Beratung</v>
      </c>
      <c r="G53" s="161" t="str">
        <f>Bezeichnungen!$B$3</f>
        <v>Beratung</v>
      </c>
      <c r="H53" s="34" t="s">
        <v>25</v>
      </c>
      <c r="I53" s="32" t="str">
        <f t="shared" ref="I53" si="58">$I$2</f>
        <v>Kt (inkl. Gem.)</v>
      </c>
      <c r="J53" s="32">
        <f t="shared" ca="1" si="54"/>
        <v>0</v>
      </c>
      <c r="K53" t="s">
        <v>58</v>
      </c>
      <c r="L53" s="161" t="str">
        <f>L50</f>
        <v>AA</v>
      </c>
      <c r="M53">
        <v>11</v>
      </c>
      <c r="N53" t="str">
        <f t="shared" si="55"/>
        <v>AA11</v>
      </c>
    </row>
    <row r="54" spans="1:14" ht="25" x14ac:dyDescent="0.25">
      <c r="A54" s="32" t="str">
        <f t="shared" si="2"/>
        <v>Kanton tippen</v>
      </c>
      <c r="B54" s="33" t="str">
        <f t="shared" si="3"/>
        <v>D</v>
      </c>
      <c r="C54" s="33">
        <f t="shared" si="4"/>
        <v>0</v>
      </c>
      <c r="D54">
        <f t="shared" si="56"/>
        <v>2022</v>
      </c>
      <c r="E54" t="str">
        <f>Bezeichnungen!$C$2</f>
        <v>Pfeiler 1</v>
      </c>
      <c r="F54" t="str">
        <f>Bezeichnungen!$A$2</f>
        <v>Information und Beratung</v>
      </c>
      <c r="G54" s="161" t="str">
        <f>Bezeichnungen!$B$3</f>
        <v>Beratung</v>
      </c>
      <c r="H54" s="34" t="s">
        <v>25</v>
      </c>
      <c r="I54" s="179" t="str">
        <f t="shared" ref="I54" si="59">$I$3</f>
        <v>Bund (AIG)</v>
      </c>
      <c r="J54" s="32">
        <f t="shared" ca="1" si="54"/>
        <v>0</v>
      </c>
      <c r="K54" t="s">
        <v>58</v>
      </c>
      <c r="L54" s="161" t="str">
        <f>L51</f>
        <v>AB</v>
      </c>
      <c r="M54">
        <v>11</v>
      </c>
      <c r="N54" t="str">
        <f t="shared" si="55"/>
        <v>AB11</v>
      </c>
    </row>
    <row r="55" spans="1:14" ht="25" x14ac:dyDescent="0.25">
      <c r="A55" s="32" t="str">
        <f t="shared" si="2"/>
        <v>Kanton tippen</v>
      </c>
      <c r="B55" s="33" t="str">
        <f t="shared" si="3"/>
        <v>D</v>
      </c>
      <c r="C55" s="33">
        <f t="shared" si="4"/>
        <v>0</v>
      </c>
      <c r="D55">
        <f t="shared" si="56"/>
        <v>2022</v>
      </c>
      <c r="E55" t="str">
        <f>Bezeichnungen!$C$2</f>
        <v>Pfeiler 1</v>
      </c>
      <c r="F55" t="str">
        <f>Bezeichnungen!$A$2</f>
        <v>Information und Beratung</v>
      </c>
      <c r="G55" s="161" t="str">
        <f>Bezeichnungen!$B$3</f>
        <v>Beratung</v>
      </c>
      <c r="H55" s="34" t="s">
        <v>25</v>
      </c>
      <c r="I55" s="32" t="str">
        <f t="shared" ref="I55" si="60">$I$4</f>
        <v>Bund (IP)</v>
      </c>
      <c r="J55" s="32">
        <f t="shared" ca="1" si="54"/>
        <v>0</v>
      </c>
      <c r="K55" t="s">
        <v>58</v>
      </c>
      <c r="L55" s="161" t="str">
        <f>L52</f>
        <v>AC</v>
      </c>
      <c r="M55">
        <v>11</v>
      </c>
      <c r="N55" t="str">
        <f t="shared" si="55"/>
        <v>AC11</v>
      </c>
    </row>
    <row r="56" spans="1:14" ht="25" x14ac:dyDescent="0.25">
      <c r="A56" s="32" t="str">
        <f t="shared" si="2"/>
        <v>Kanton tippen</v>
      </c>
      <c r="B56" s="33" t="str">
        <f t="shared" si="3"/>
        <v>D</v>
      </c>
      <c r="C56" s="33">
        <f t="shared" si="4"/>
        <v>0</v>
      </c>
      <c r="D56">
        <f t="shared" si="56"/>
        <v>2022</v>
      </c>
      <c r="E56" t="str">
        <f>Bezeichnungen!$C$2</f>
        <v>Pfeiler 1</v>
      </c>
      <c r="F56" t="str">
        <f>Bezeichnungen!$A$2</f>
        <v>Information und Beratung</v>
      </c>
      <c r="G56" s="161" t="str">
        <f>Bezeichnungen!$B$4</f>
        <v>Schutz vor Diskriminierung</v>
      </c>
      <c r="H56" s="34" t="s">
        <v>25</v>
      </c>
      <c r="I56" s="32" t="str">
        <f t="shared" ref="I56" si="61">$I$2</f>
        <v>Kt (inkl. Gem.)</v>
      </c>
      <c r="J56" s="32">
        <f t="shared" ca="1" si="54"/>
        <v>0</v>
      </c>
      <c r="K56" t="s">
        <v>58</v>
      </c>
      <c r="L56" s="161" t="str">
        <f>L50</f>
        <v>AA</v>
      </c>
      <c r="M56">
        <v>12</v>
      </c>
      <c r="N56" t="str">
        <f t="shared" si="55"/>
        <v>AA12</v>
      </c>
    </row>
    <row r="57" spans="1:14" ht="25" x14ac:dyDescent="0.25">
      <c r="A57" s="32" t="str">
        <f t="shared" si="2"/>
        <v>Kanton tippen</v>
      </c>
      <c r="B57" s="33" t="str">
        <f t="shared" si="3"/>
        <v>D</v>
      </c>
      <c r="C57" s="33">
        <f t="shared" si="4"/>
        <v>0</v>
      </c>
      <c r="D57">
        <f t="shared" si="56"/>
        <v>2022</v>
      </c>
      <c r="E57" t="str">
        <f>Bezeichnungen!$C$2</f>
        <v>Pfeiler 1</v>
      </c>
      <c r="F57" t="str">
        <f>Bezeichnungen!$A$2</f>
        <v>Information und Beratung</v>
      </c>
      <c r="G57" s="161" t="str">
        <f>Bezeichnungen!$B$4</f>
        <v>Schutz vor Diskriminierung</v>
      </c>
      <c r="H57" s="34" t="s">
        <v>25</v>
      </c>
      <c r="I57" s="179" t="str">
        <f t="shared" ref="I57" si="62">$I$3</f>
        <v>Bund (AIG)</v>
      </c>
      <c r="J57" s="32">
        <f t="shared" ca="1" si="54"/>
        <v>0</v>
      </c>
      <c r="K57" t="s">
        <v>58</v>
      </c>
      <c r="L57" s="161" t="str">
        <f>L51</f>
        <v>AB</v>
      </c>
      <c r="M57">
        <v>12</v>
      </c>
      <c r="N57" t="str">
        <f t="shared" si="55"/>
        <v>AB12</v>
      </c>
    </row>
    <row r="58" spans="1:14" ht="25" x14ac:dyDescent="0.25">
      <c r="A58" s="32" t="str">
        <f t="shared" si="2"/>
        <v>Kanton tippen</v>
      </c>
      <c r="B58" s="33" t="str">
        <f t="shared" si="3"/>
        <v>D</v>
      </c>
      <c r="C58" s="33">
        <f t="shared" si="4"/>
        <v>0</v>
      </c>
      <c r="D58">
        <f t="shared" si="56"/>
        <v>2022</v>
      </c>
      <c r="E58" t="str">
        <f>Bezeichnungen!$C$2</f>
        <v>Pfeiler 1</v>
      </c>
      <c r="F58" t="str">
        <f>Bezeichnungen!$A$2</f>
        <v>Information und Beratung</v>
      </c>
      <c r="G58" s="161" t="str">
        <f>Bezeichnungen!$B$4</f>
        <v>Schutz vor Diskriminierung</v>
      </c>
      <c r="H58" s="34" t="s">
        <v>25</v>
      </c>
      <c r="I58" s="32" t="str">
        <f t="shared" ref="I58" si="63">$I$4</f>
        <v>Bund (IP)</v>
      </c>
      <c r="J58" s="32">
        <f t="shared" ca="1" si="54"/>
        <v>0</v>
      </c>
      <c r="K58" t="s">
        <v>58</v>
      </c>
      <c r="L58" s="161" t="str">
        <f>L52</f>
        <v>AC</v>
      </c>
      <c r="M58">
        <v>12</v>
      </c>
      <c r="N58" t="str">
        <f t="shared" si="55"/>
        <v>AC12</v>
      </c>
    </row>
    <row r="59" spans="1:14" ht="25" x14ac:dyDescent="0.25">
      <c r="A59" s="32" t="str">
        <f t="shared" si="2"/>
        <v>Kanton tippen</v>
      </c>
      <c r="B59" s="33" t="str">
        <f t="shared" si="3"/>
        <v>D</v>
      </c>
      <c r="C59" s="33">
        <f t="shared" si="4"/>
        <v>0</v>
      </c>
      <c r="D59">
        <f t="shared" si="56"/>
        <v>2022</v>
      </c>
      <c r="E59" s="34" t="str">
        <f>Bezeichnungen!$C$3</f>
        <v>Pfeiler 2</v>
      </c>
      <c r="F59" s="34" t="str">
        <f>Bezeichnungen!$A$3</f>
        <v>Bildung und Arbeit</v>
      </c>
      <c r="G59" s="188" t="str">
        <f>Bezeichnungen!$B$5</f>
        <v>Sprache</v>
      </c>
      <c r="H59" s="34" t="s">
        <v>25</v>
      </c>
      <c r="I59" s="32" t="str">
        <f t="shared" ref="I59" si="64">$I$2</f>
        <v>Kt (inkl. Gem.)</v>
      </c>
      <c r="J59" s="32">
        <f t="shared" ca="1" si="54"/>
        <v>0</v>
      </c>
      <c r="K59" t="s">
        <v>58</v>
      </c>
      <c r="L59" s="161" t="str">
        <f>L50</f>
        <v>AA</v>
      </c>
      <c r="M59">
        <v>14</v>
      </c>
      <c r="N59" t="str">
        <f t="shared" si="55"/>
        <v>AA14</v>
      </c>
    </row>
    <row r="60" spans="1:14" ht="25" x14ac:dyDescent="0.25">
      <c r="A60" s="32" t="str">
        <f t="shared" si="2"/>
        <v>Kanton tippen</v>
      </c>
      <c r="B60" s="33" t="str">
        <f t="shared" si="3"/>
        <v>D</v>
      </c>
      <c r="C60" s="33">
        <f t="shared" si="4"/>
        <v>0</v>
      </c>
      <c r="D60">
        <f t="shared" si="56"/>
        <v>2022</v>
      </c>
      <c r="E60" s="34" t="str">
        <f>Bezeichnungen!$C$3</f>
        <v>Pfeiler 2</v>
      </c>
      <c r="F60" s="34" t="str">
        <f>Bezeichnungen!$A$3</f>
        <v>Bildung und Arbeit</v>
      </c>
      <c r="G60" s="188" t="str">
        <f>Bezeichnungen!$B$5</f>
        <v>Sprache</v>
      </c>
      <c r="H60" s="34" t="s">
        <v>25</v>
      </c>
      <c r="I60" s="179" t="str">
        <f t="shared" ref="I60" si="65">$I$3</f>
        <v>Bund (AIG)</v>
      </c>
      <c r="J60" s="32">
        <f t="shared" ca="1" si="54"/>
        <v>0</v>
      </c>
      <c r="K60" t="s">
        <v>58</v>
      </c>
      <c r="L60" s="161" t="str">
        <f>L51</f>
        <v>AB</v>
      </c>
      <c r="M60">
        <v>14</v>
      </c>
      <c r="N60" t="str">
        <f t="shared" si="55"/>
        <v>AB14</v>
      </c>
    </row>
    <row r="61" spans="1:14" ht="25" x14ac:dyDescent="0.25">
      <c r="A61" s="32" t="str">
        <f t="shared" si="2"/>
        <v>Kanton tippen</v>
      </c>
      <c r="B61" s="33" t="str">
        <f t="shared" si="3"/>
        <v>D</v>
      </c>
      <c r="C61" s="33">
        <f t="shared" si="4"/>
        <v>0</v>
      </c>
      <c r="D61">
        <f t="shared" si="56"/>
        <v>2022</v>
      </c>
      <c r="E61" s="34" t="str">
        <f>Bezeichnungen!$C$3</f>
        <v>Pfeiler 2</v>
      </c>
      <c r="F61" s="34" t="str">
        <f>Bezeichnungen!$A$3</f>
        <v>Bildung und Arbeit</v>
      </c>
      <c r="G61" s="188" t="str">
        <f>Bezeichnungen!$B$5</f>
        <v>Sprache</v>
      </c>
      <c r="H61" s="34" t="s">
        <v>25</v>
      </c>
      <c r="I61" s="32" t="str">
        <f t="shared" ref="I61" si="66">$I$4</f>
        <v>Bund (IP)</v>
      </c>
      <c r="J61" s="32">
        <f t="shared" ca="1" si="54"/>
        <v>0</v>
      </c>
      <c r="K61" t="s">
        <v>58</v>
      </c>
      <c r="L61" s="161" t="str">
        <f>L52</f>
        <v>AC</v>
      </c>
      <c r="M61">
        <v>14</v>
      </c>
      <c r="N61" t="str">
        <f t="shared" si="55"/>
        <v>AC14</v>
      </c>
    </row>
    <row r="62" spans="1:14" ht="25" x14ac:dyDescent="0.25">
      <c r="A62" s="32" t="str">
        <f t="shared" si="2"/>
        <v>Kanton tippen</v>
      </c>
      <c r="B62" s="33" t="str">
        <f t="shared" si="3"/>
        <v>D</v>
      </c>
      <c r="C62" s="33">
        <f t="shared" si="4"/>
        <v>0</v>
      </c>
      <c r="D62">
        <f t="shared" si="56"/>
        <v>2022</v>
      </c>
      <c r="E62" s="34" t="str">
        <f>Bezeichnungen!$C$3</f>
        <v>Pfeiler 2</v>
      </c>
      <c r="F62" s="34" t="str">
        <f>Bezeichnungen!$A$3</f>
        <v>Bildung und Arbeit</v>
      </c>
      <c r="G62" s="188" t="str">
        <f>Bezeichnungen!$B$6</f>
        <v>Frühe Kindheit</v>
      </c>
      <c r="H62" s="34" t="s">
        <v>25</v>
      </c>
      <c r="I62" s="32" t="str">
        <f t="shared" ref="I62" si="67">$I$2</f>
        <v>Kt (inkl. Gem.)</v>
      </c>
      <c r="J62" s="32">
        <f t="shared" ca="1" si="54"/>
        <v>0</v>
      </c>
      <c r="K62" t="s">
        <v>58</v>
      </c>
      <c r="L62" s="161" t="str">
        <f>L50</f>
        <v>AA</v>
      </c>
      <c r="M62">
        <v>15</v>
      </c>
      <c r="N62" t="str">
        <f t="shared" si="55"/>
        <v>AA15</v>
      </c>
    </row>
    <row r="63" spans="1:14" ht="25" x14ac:dyDescent="0.25">
      <c r="A63" s="32" t="str">
        <f t="shared" si="2"/>
        <v>Kanton tippen</v>
      </c>
      <c r="B63" s="33" t="str">
        <f t="shared" si="3"/>
        <v>D</v>
      </c>
      <c r="C63" s="33">
        <f t="shared" si="4"/>
        <v>0</v>
      </c>
      <c r="D63">
        <f t="shared" si="56"/>
        <v>2022</v>
      </c>
      <c r="E63" s="34" t="str">
        <f>Bezeichnungen!$C$3</f>
        <v>Pfeiler 2</v>
      </c>
      <c r="F63" s="34" t="str">
        <f>Bezeichnungen!$A$3</f>
        <v>Bildung und Arbeit</v>
      </c>
      <c r="G63" s="188" t="str">
        <f>Bezeichnungen!$B$6</f>
        <v>Frühe Kindheit</v>
      </c>
      <c r="H63" s="34" t="s">
        <v>25</v>
      </c>
      <c r="I63" s="179" t="str">
        <f t="shared" ref="I63" si="68">$I$3</f>
        <v>Bund (AIG)</v>
      </c>
      <c r="J63" s="32">
        <f t="shared" ca="1" si="54"/>
        <v>0</v>
      </c>
      <c r="K63" t="s">
        <v>58</v>
      </c>
      <c r="L63" s="161" t="str">
        <f>L51</f>
        <v>AB</v>
      </c>
      <c r="M63">
        <v>15</v>
      </c>
      <c r="N63" t="str">
        <f t="shared" si="55"/>
        <v>AB15</v>
      </c>
    </row>
    <row r="64" spans="1:14" ht="25" x14ac:dyDescent="0.25">
      <c r="A64" s="32" t="str">
        <f t="shared" si="2"/>
        <v>Kanton tippen</v>
      </c>
      <c r="B64" s="33" t="str">
        <f t="shared" si="3"/>
        <v>D</v>
      </c>
      <c r="C64" s="33">
        <f t="shared" si="4"/>
        <v>0</v>
      </c>
      <c r="D64">
        <f t="shared" si="56"/>
        <v>2022</v>
      </c>
      <c r="E64" s="34" t="str">
        <f>Bezeichnungen!$C$3</f>
        <v>Pfeiler 2</v>
      </c>
      <c r="F64" s="34" t="str">
        <f>Bezeichnungen!$A$3</f>
        <v>Bildung und Arbeit</v>
      </c>
      <c r="G64" s="188" t="str">
        <f>Bezeichnungen!$B$6</f>
        <v>Frühe Kindheit</v>
      </c>
      <c r="H64" s="34" t="s">
        <v>25</v>
      </c>
      <c r="I64" s="32" t="str">
        <f t="shared" ref="I64" si="69">$I$4</f>
        <v>Bund (IP)</v>
      </c>
      <c r="J64" s="32">
        <f t="shared" ca="1" si="54"/>
        <v>0</v>
      </c>
      <c r="K64" t="s">
        <v>58</v>
      </c>
      <c r="L64" s="161" t="str">
        <f>L52</f>
        <v>AC</v>
      </c>
      <c r="M64">
        <v>15</v>
      </c>
      <c r="N64" t="str">
        <f t="shared" si="55"/>
        <v>AC15</v>
      </c>
    </row>
    <row r="65" spans="1:14" ht="25" x14ac:dyDescent="0.25">
      <c r="A65" s="32" t="str">
        <f t="shared" si="2"/>
        <v>Kanton tippen</v>
      </c>
      <c r="B65" s="33" t="str">
        <f t="shared" si="3"/>
        <v>D</v>
      </c>
      <c r="C65" s="33">
        <f t="shared" si="4"/>
        <v>0</v>
      </c>
      <c r="D65">
        <f t="shared" si="56"/>
        <v>2022</v>
      </c>
      <c r="E65" s="34" t="str">
        <f>Bezeichnungen!$C$3</f>
        <v>Pfeiler 2</v>
      </c>
      <c r="F65" s="34" t="str">
        <f>Bezeichnungen!$A$3</f>
        <v>Bildung und Arbeit</v>
      </c>
      <c r="G65" s="161" t="str">
        <f>Bezeichnungen!$B$7</f>
        <v>Ausbildungs- und Arbeitsmarktfähigkeit</v>
      </c>
      <c r="H65" s="34" t="s">
        <v>25</v>
      </c>
      <c r="I65" s="32" t="str">
        <f t="shared" ref="I65" si="70">$I$2</f>
        <v>Kt (inkl. Gem.)</v>
      </c>
      <c r="J65" s="32">
        <f t="shared" ca="1" si="54"/>
        <v>0</v>
      </c>
      <c r="K65" t="s">
        <v>58</v>
      </c>
      <c r="L65" s="161" t="str">
        <f>L50</f>
        <v>AA</v>
      </c>
      <c r="M65">
        <v>16</v>
      </c>
      <c r="N65" t="str">
        <f t="shared" si="55"/>
        <v>AA16</v>
      </c>
    </row>
    <row r="66" spans="1:14" ht="25" x14ac:dyDescent="0.25">
      <c r="A66" s="32" t="str">
        <f t="shared" si="2"/>
        <v>Kanton tippen</v>
      </c>
      <c r="B66" s="33" t="str">
        <f t="shared" si="3"/>
        <v>D</v>
      </c>
      <c r="C66" s="33">
        <f t="shared" si="4"/>
        <v>0</v>
      </c>
      <c r="D66">
        <f t="shared" si="56"/>
        <v>2022</v>
      </c>
      <c r="E66" s="34" t="str">
        <f>Bezeichnungen!$C$3</f>
        <v>Pfeiler 2</v>
      </c>
      <c r="F66" s="34" t="str">
        <f>Bezeichnungen!$A$3</f>
        <v>Bildung und Arbeit</v>
      </c>
      <c r="G66" s="161" t="str">
        <f>Bezeichnungen!$B$7</f>
        <v>Ausbildungs- und Arbeitsmarktfähigkeit</v>
      </c>
      <c r="H66" s="34" t="s">
        <v>25</v>
      </c>
      <c r="I66" s="179" t="str">
        <f t="shared" ref="I66" si="71">$I$3</f>
        <v>Bund (AIG)</v>
      </c>
      <c r="J66" s="32">
        <f t="shared" ca="1" si="54"/>
        <v>0</v>
      </c>
      <c r="K66" t="s">
        <v>58</v>
      </c>
      <c r="L66" s="161" t="str">
        <f>L51</f>
        <v>AB</v>
      </c>
      <c r="M66">
        <v>16</v>
      </c>
      <c r="N66" t="str">
        <f t="shared" si="55"/>
        <v>AB16</v>
      </c>
    </row>
    <row r="67" spans="1:14" ht="25" x14ac:dyDescent="0.25">
      <c r="A67" s="32" t="str">
        <f t="shared" si="2"/>
        <v>Kanton tippen</v>
      </c>
      <c r="B67" s="33" t="str">
        <f t="shared" si="3"/>
        <v>D</v>
      </c>
      <c r="C67" s="33">
        <f t="shared" si="4"/>
        <v>0</v>
      </c>
      <c r="D67">
        <f t="shared" si="56"/>
        <v>2022</v>
      </c>
      <c r="E67" s="34" t="str">
        <f>Bezeichnungen!$C$3</f>
        <v>Pfeiler 2</v>
      </c>
      <c r="F67" s="34" t="str">
        <f>Bezeichnungen!$A$3</f>
        <v>Bildung und Arbeit</v>
      </c>
      <c r="G67" s="161" t="str">
        <f>Bezeichnungen!$B$7</f>
        <v>Ausbildungs- und Arbeitsmarktfähigkeit</v>
      </c>
      <c r="H67" s="34" t="s">
        <v>25</v>
      </c>
      <c r="I67" s="32" t="str">
        <f t="shared" ref="I67" si="72">$I$4</f>
        <v>Bund (IP)</v>
      </c>
      <c r="J67" s="32">
        <f t="shared" ca="1" si="54"/>
        <v>0</v>
      </c>
      <c r="K67" t="s">
        <v>58</v>
      </c>
      <c r="L67" s="161" t="str">
        <f>L52</f>
        <v>AC</v>
      </c>
      <c r="M67">
        <v>16</v>
      </c>
      <c r="N67" t="str">
        <f t="shared" si="55"/>
        <v>AC16</v>
      </c>
    </row>
    <row r="68" spans="1:14" ht="25" x14ac:dyDescent="0.25">
      <c r="A68" s="32" t="str">
        <f t="shared" ref="A68:A97" si="73">$A$2</f>
        <v>Kanton tippen</v>
      </c>
      <c r="B68" s="33" t="str">
        <f t="shared" ref="B68:B97" si="74">$B$2</f>
        <v>D</v>
      </c>
      <c r="C68" s="33">
        <f t="shared" ref="C68:C97" si="75">$C$2</f>
        <v>0</v>
      </c>
      <c r="D68">
        <f t="shared" si="56"/>
        <v>2022</v>
      </c>
      <c r="E68" s="34" t="str">
        <f>Bezeichnungen!$C$4</f>
        <v>Pfeiler 3</v>
      </c>
      <c r="F68" s="34" t="str">
        <f>Bezeichnungen!$A$4</f>
        <v>Verständigung und gesellschaftliche Integration</v>
      </c>
      <c r="G68" s="161" t="str">
        <f>Bezeichnungen!$B$8</f>
        <v>Interkulturelles Dolmetschen und Vermitteln</v>
      </c>
      <c r="H68" s="34" t="s">
        <v>25</v>
      </c>
      <c r="I68" s="32" t="str">
        <f t="shared" ref="I68" si="76">$I$2</f>
        <v>Kt (inkl. Gem.)</v>
      </c>
      <c r="J68" s="32">
        <f t="shared" ca="1" si="54"/>
        <v>0</v>
      </c>
      <c r="K68" t="s">
        <v>58</v>
      </c>
      <c r="L68" s="161" t="str">
        <f>L50</f>
        <v>AA</v>
      </c>
      <c r="M68">
        <v>18</v>
      </c>
      <c r="N68" t="str">
        <f t="shared" si="55"/>
        <v>AA18</v>
      </c>
    </row>
    <row r="69" spans="1:14" ht="25" x14ac:dyDescent="0.25">
      <c r="A69" s="32" t="str">
        <f t="shared" si="73"/>
        <v>Kanton tippen</v>
      </c>
      <c r="B69" s="33" t="str">
        <f t="shared" si="74"/>
        <v>D</v>
      </c>
      <c r="C69" s="33">
        <f t="shared" si="75"/>
        <v>0</v>
      </c>
      <c r="D69">
        <f t="shared" si="56"/>
        <v>2022</v>
      </c>
      <c r="E69" s="34" t="str">
        <f>Bezeichnungen!$C$4</f>
        <v>Pfeiler 3</v>
      </c>
      <c r="F69" s="34" t="str">
        <f>Bezeichnungen!$A$4</f>
        <v>Verständigung und gesellschaftliche Integration</v>
      </c>
      <c r="G69" s="161" t="str">
        <f>Bezeichnungen!$B$8</f>
        <v>Interkulturelles Dolmetschen und Vermitteln</v>
      </c>
      <c r="H69" s="34" t="s">
        <v>25</v>
      </c>
      <c r="I69" s="179" t="str">
        <f t="shared" ref="I69" si="77">$I$3</f>
        <v>Bund (AIG)</v>
      </c>
      <c r="J69" s="32">
        <f t="shared" ca="1" si="54"/>
        <v>0</v>
      </c>
      <c r="K69" t="s">
        <v>58</v>
      </c>
      <c r="L69" s="161" t="str">
        <f>L51</f>
        <v>AB</v>
      </c>
      <c r="M69">
        <v>18</v>
      </c>
      <c r="N69" t="str">
        <f t="shared" si="55"/>
        <v>AB18</v>
      </c>
    </row>
    <row r="70" spans="1:14" ht="25" x14ac:dyDescent="0.25">
      <c r="A70" s="32" t="str">
        <f t="shared" si="73"/>
        <v>Kanton tippen</v>
      </c>
      <c r="B70" s="33" t="str">
        <f t="shared" si="74"/>
        <v>D</v>
      </c>
      <c r="C70" s="33">
        <f t="shared" si="75"/>
        <v>0</v>
      </c>
      <c r="D70">
        <f t="shared" si="56"/>
        <v>2022</v>
      </c>
      <c r="E70" s="34" t="str">
        <f>Bezeichnungen!$C$4</f>
        <v>Pfeiler 3</v>
      </c>
      <c r="F70" s="34" t="str">
        <f>Bezeichnungen!$A$4</f>
        <v>Verständigung und gesellschaftliche Integration</v>
      </c>
      <c r="G70" s="161" t="str">
        <f>Bezeichnungen!$B$8</f>
        <v>Interkulturelles Dolmetschen und Vermitteln</v>
      </c>
      <c r="H70" s="34" t="s">
        <v>25</v>
      </c>
      <c r="I70" s="32" t="str">
        <f t="shared" ref="I70" si="78">$I$4</f>
        <v>Bund (IP)</v>
      </c>
      <c r="J70" s="32">
        <f t="shared" ca="1" si="54"/>
        <v>0</v>
      </c>
      <c r="K70" t="s">
        <v>58</v>
      </c>
      <c r="L70" s="161" t="str">
        <f>L52</f>
        <v>AC</v>
      </c>
      <c r="M70">
        <v>18</v>
      </c>
      <c r="N70" t="str">
        <f t="shared" si="55"/>
        <v>AC18</v>
      </c>
    </row>
    <row r="71" spans="1:14" ht="25" x14ac:dyDescent="0.25">
      <c r="A71" s="32" t="str">
        <f t="shared" si="73"/>
        <v>Kanton tippen</v>
      </c>
      <c r="B71" s="33" t="str">
        <f t="shared" si="74"/>
        <v>D</v>
      </c>
      <c r="C71" s="33">
        <f t="shared" si="75"/>
        <v>0</v>
      </c>
      <c r="D71">
        <f t="shared" si="56"/>
        <v>2022</v>
      </c>
      <c r="E71" s="34" t="str">
        <f>Bezeichnungen!$C$4</f>
        <v>Pfeiler 3</v>
      </c>
      <c r="F71" s="34" t="str">
        <f>Bezeichnungen!$A$4</f>
        <v>Verständigung und gesellschaftliche Integration</v>
      </c>
      <c r="G71" s="188" t="str">
        <f>Bezeichnungen!$B$9</f>
        <v>Zusammenleben</v>
      </c>
      <c r="H71" s="34" t="s">
        <v>25</v>
      </c>
      <c r="I71" s="32" t="str">
        <f t="shared" ref="I71" si="79">$I$2</f>
        <v>Kt (inkl. Gem.)</v>
      </c>
      <c r="J71" s="32">
        <f t="shared" ca="1" si="54"/>
        <v>0</v>
      </c>
      <c r="K71" t="s">
        <v>58</v>
      </c>
      <c r="L71" s="161" t="str">
        <f>L50</f>
        <v>AA</v>
      </c>
      <c r="M71">
        <v>19</v>
      </c>
      <c r="N71" t="str">
        <f t="shared" si="55"/>
        <v>AA19</v>
      </c>
    </row>
    <row r="72" spans="1:14" ht="25" x14ac:dyDescent="0.25">
      <c r="A72" s="32" t="str">
        <f t="shared" si="73"/>
        <v>Kanton tippen</v>
      </c>
      <c r="B72" s="33" t="str">
        <f t="shared" si="74"/>
        <v>D</v>
      </c>
      <c r="C72" s="33">
        <f t="shared" si="75"/>
        <v>0</v>
      </c>
      <c r="D72">
        <f t="shared" si="56"/>
        <v>2022</v>
      </c>
      <c r="E72" s="34" t="str">
        <f>Bezeichnungen!$C$4</f>
        <v>Pfeiler 3</v>
      </c>
      <c r="F72" s="34" t="str">
        <f>Bezeichnungen!$A$4</f>
        <v>Verständigung und gesellschaftliche Integration</v>
      </c>
      <c r="G72" s="188" t="str">
        <f>Bezeichnungen!$B$9</f>
        <v>Zusammenleben</v>
      </c>
      <c r="H72" s="34" t="s">
        <v>25</v>
      </c>
      <c r="I72" s="179" t="str">
        <f t="shared" ref="I72" si="80">$I$3</f>
        <v>Bund (AIG)</v>
      </c>
      <c r="J72" s="32">
        <f t="shared" ca="1" si="54"/>
        <v>0</v>
      </c>
      <c r="K72" t="s">
        <v>58</v>
      </c>
      <c r="L72" s="161" t="str">
        <f>L51</f>
        <v>AB</v>
      </c>
      <c r="M72">
        <v>19</v>
      </c>
      <c r="N72" t="str">
        <f t="shared" si="55"/>
        <v>AB19</v>
      </c>
    </row>
    <row r="73" spans="1:14" ht="25" x14ac:dyDescent="0.25">
      <c r="A73" s="32" t="str">
        <f t="shared" si="73"/>
        <v>Kanton tippen</v>
      </c>
      <c r="B73" s="33" t="str">
        <f t="shared" si="74"/>
        <v>D</v>
      </c>
      <c r="C73" s="33">
        <f t="shared" si="75"/>
        <v>0</v>
      </c>
      <c r="D73">
        <f t="shared" si="56"/>
        <v>2022</v>
      </c>
      <c r="E73" s="34" t="str">
        <f>Bezeichnungen!$C$4</f>
        <v>Pfeiler 3</v>
      </c>
      <c r="F73" s="34" t="str">
        <f>Bezeichnungen!$A$4</f>
        <v>Verständigung und gesellschaftliche Integration</v>
      </c>
      <c r="G73" s="188" t="str">
        <f>Bezeichnungen!$B$9</f>
        <v>Zusammenleben</v>
      </c>
      <c r="H73" s="34" t="s">
        <v>25</v>
      </c>
      <c r="I73" s="32" t="str">
        <f t="shared" ref="I73" si="81">$I$4</f>
        <v>Bund (IP)</v>
      </c>
      <c r="J73" s="32">
        <f t="shared" ca="1" si="54"/>
        <v>0</v>
      </c>
      <c r="K73" t="s">
        <v>58</v>
      </c>
      <c r="L73" s="161" t="str">
        <f>L52</f>
        <v>AC</v>
      </c>
      <c r="M73">
        <v>19</v>
      </c>
      <c r="N73" t="str">
        <f t="shared" si="55"/>
        <v>AC19</v>
      </c>
    </row>
    <row r="74" spans="1:14" s="69" customFormat="1" ht="25" x14ac:dyDescent="0.25">
      <c r="A74" s="32" t="str">
        <f t="shared" si="73"/>
        <v>Kanton tippen</v>
      </c>
      <c r="B74" s="33" t="str">
        <f t="shared" si="74"/>
        <v>D</v>
      </c>
      <c r="C74" s="33">
        <f t="shared" si="75"/>
        <v>0</v>
      </c>
      <c r="D74" s="183">
        <v>2023</v>
      </c>
      <c r="E74" t="str">
        <f>Bezeichnungen!$C$2</f>
        <v>Pfeiler 1</v>
      </c>
      <c r="F74" t="str">
        <f>Bezeichnungen!$A$2</f>
        <v>Information und Beratung</v>
      </c>
      <c r="G74" s="161" t="str">
        <f>Bezeichnungen!$B$2</f>
        <v>Erstinformation und Integrationsförderbedarf</v>
      </c>
      <c r="H74" s="183" t="s">
        <v>83</v>
      </c>
      <c r="I74" s="32" t="str">
        <f t="shared" ref="I74" si="82">$I$2</f>
        <v>Kt (inkl. Gem.)</v>
      </c>
      <c r="J74" s="32">
        <f t="shared" ca="1" si="54"/>
        <v>0</v>
      </c>
      <c r="K74" t="s">
        <v>58</v>
      </c>
      <c r="L74" s="183" t="s">
        <v>45</v>
      </c>
      <c r="M74">
        <v>10</v>
      </c>
      <c r="N74" t="str">
        <f t="shared" si="55"/>
        <v>AE10</v>
      </c>
    </row>
    <row r="75" spans="1:14" ht="25" x14ac:dyDescent="0.25">
      <c r="A75" s="32" t="str">
        <f t="shared" si="73"/>
        <v>Kanton tippen</v>
      </c>
      <c r="B75" s="33" t="str">
        <f t="shared" si="74"/>
        <v>D</v>
      </c>
      <c r="C75" s="33">
        <f t="shared" si="75"/>
        <v>0</v>
      </c>
      <c r="D75" s="34">
        <f>D74</f>
        <v>2023</v>
      </c>
      <c r="E75" t="str">
        <f>Bezeichnungen!$C$2</f>
        <v>Pfeiler 1</v>
      </c>
      <c r="F75" t="str">
        <f>Bezeichnungen!$A$2</f>
        <v>Information und Beratung</v>
      </c>
      <c r="G75" s="161" t="str">
        <f>Bezeichnungen!$B$2</f>
        <v>Erstinformation und Integrationsförderbedarf</v>
      </c>
      <c r="H75" s="34" t="str">
        <f>H74</f>
        <v>Budget 2023</v>
      </c>
      <c r="I75" s="179" t="str">
        <f t="shared" ref="I75" si="83">$I$3</f>
        <v>Bund (AIG)</v>
      </c>
      <c r="J75" s="32">
        <f t="shared" ca="1" si="54"/>
        <v>0</v>
      </c>
      <c r="K75" t="s">
        <v>58</v>
      </c>
      <c r="L75" s="182" t="s">
        <v>78</v>
      </c>
      <c r="M75">
        <v>10</v>
      </c>
      <c r="N75" t="str">
        <f t="shared" si="55"/>
        <v>AF10</v>
      </c>
    </row>
    <row r="76" spans="1:14" ht="25" x14ac:dyDescent="0.25">
      <c r="A76" s="32" t="str">
        <f t="shared" si="73"/>
        <v>Kanton tippen</v>
      </c>
      <c r="B76" s="33" t="str">
        <f t="shared" si="74"/>
        <v>D</v>
      </c>
      <c r="C76" s="33">
        <f t="shared" si="75"/>
        <v>0</v>
      </c>
      <c r="D76" s="34">
        <f t="shared" ref="D76:D97" si="84">D75</f>
        <v>2023</v>
      </c>
      <c r="E76" t="str">
        <f>Bezeichnungen!$C$2</f>
        <v>Pfeiler 1</v>
      </c>
      <c r="F76" t="str">
        <f>Bezeichnungen!$A$2</f>
        <v>Information und Beratung</v>
      </c>
      <c r="G76" s="161" t="str">
        <f>Bezeichnungen!$B$2</f>
        <v>Erstinformation und Integrationsförderbedarf</v>
      </c>
      <c r="H76" s="34" t="str">
        <f t="shared" ref="H76:H97" si="85">H75</f>
        <v>Budget 2023</v>
      </c>
      <c r="I76" s="32" t="str">
        <f t="shared" ref="I76" si="86">$I$4</f>
        <v>Bund (IP)</v>
      </c>
      <c r="J76" s="32">
        <f t="shared" ca="1" si="54"/>
        <v>0</v>
      </c>
      <c r="K76" t="s">
        <v>58</v>
      </c>
      <c r="L76" s="182" t="s">
        <v>46</v>
      </c>
      <c r="M76">
        <v>10</v>
      </c>
      <c r="N76" t="str">
        <f t="shared" si="55"/>
        <v>AG10</v>
      </c>
    </row>
    <row r="77" spans="1:14" ht="25" x14ac:dyDescent="0.25">
      <c r="A77" s="32" t="str">
        <f t="shared" si="73"/>
        <v>Kanton tippen</v>
      </c>
      <c r="B77" s="33" t="str">
        <f t="shared" si="74"/>
        <v>D</v>
      </c>
      <c r="C77" s="33">
        <f t="shared" si="75"/>
        <v>0</v>
      </c>
      <c r="D77" s="34">
        <f t="shared" si="84"/>
        <v>2023</v>
      </c>
      <c r="E77" t="str">
        <f>Bezeichnungen!$C$2</f>
        <v>Pfeiler 1</v>
      </c>
      <c r="F77" t="str">
        <f>Bezeichnungen!$A$2</f>
        <v>Information und Beratung</v>
      </c>
      <c r="G77" s="161" t="str">
        <f>Bezeichnungen!$B$3</f>
        <v>Beratung</v>
      </c>
      <c r="H77" s="34" t="str">
        <f t="shared" si="85"/>
        <v>Budget 2023</v>
      </c>
      <c r="I77" s="32" t="str">
        <f t="shared" ref="I77" si="87">$I$2</f>
        <v>Kt (inkl. Gem.)</v>
      </c>
      <c r="J77" s="32">
        <f t="shared" ca="1" si="54"/>
        <v>0</v>
      </c>
      <c r="K77" t="s">
        <v>58</v>
      </c>
      <c r="L77" s="161" t="str">
        <f>L74</f>
        <v>AE</v>
      </c>
      <c r="M77">
        <v>11</v>
      </c>
      <c r="N77" t="str">
        <f t="shared" si="55"/>
        <v>AE11</v>
      </c>
    </row>
    <row r="78" spans="1:14" ht="25" x14ac:dyDescent="0.25">
      <c r="A78" s="32" t="str">
        <f t="shared" si="73"/>
        <v>Kanton tippen</v>
      </c>
      <c r="B78" s="33" t="str">
        <f t="shared" si="74"/>
        <v>D</v>
      </c>
      <c r="C78" s="33">
        <f t="shared" si="75"/>
        <v>0</v>
      </c>
      <c r="D78" s="34">
        <f t="shared" si="84"/>
        <v>2023</v>
      </c>
      <c r="E78" t="str">
        <f>Bezeichnungen!$C$2</f>
        <v>Pfeiler 1</v>
      </c>
      <c r="F78" t="str">
        <f>Bezeichnungen!$A$2</f>
        <v>Information und Beratung</v>
      </c>
      <c r="G78" s="161" t="str">
        <f>Bezeichnungen!$B$3</f>
        <v>Beratung</v>
      </c>
      <c r="H78" s="34" t="str">
        <f t="shared" si="85"/>
        <v>Budget 2023</v>
      </c>
      <c r="I78" s="179" t="str">
        <f t="shared" ref="I78" si="88">$I$3</f>
        <v>Bund (AIG)</v>
      </c>
      <c r="J78" s="32">
        <f t="shared" ca="1" si="54"/>
        <v>0</v>
      </c>
      <c r="K78" t="s">
        <v>58</v>
      </c>
      <c r="L78" s="161" t="str">
        <f>L75</f>
        <v>AF</v>
      </c>
      <c r="M78">
        <v>11</v>
      </c>
      <c r="N78" t="str">
        <f t="shared" si="55"/>
        <v>AF11</v>
      </c>
    </row>
    <row r="79" spans="1:14" ht="25" x14ac:dyDescent="0.25">
      <c r="A79" s="32" t="str">
        <f t="shared" si="73"/>
        <v>Kanton tippen</v>
      </c>
      <c r="B79" s="33" t="str">
        <f t="shared" si="74"/>
        <v>D</v>
      </c>
      <c r="C79" s="33">
        <f t="shared" si="75"/>
        <v>0</v>
      </c>
      <c r="D79" s="34">
        <f t="shared" si="84"/>
        <v>2023</v>
      </c>
      <c r="E79" t="str">
        <f>Bezeichnungen!$C$2</f>
        <v>Pfeiler 1</v>
      </c>
      <c r="F79" t="str">
        <f>Bezeichnungen!$A$2</f>
        <v>Information und Beratung</v>
      </c>
      <c r="G79" s="161" t="str">
        <f>Bezeichnungen!$B$3</f>
        <v>Beratung</v>
      </c>
      <c r="H79" s="34" t="str">
        <f t="shared" si="85"/>
        <v>Budget 2023</v>
      </c>
      <c r="I79" s="32" t="str">
        <f t="shared" ref="I79" si="89">$I$4</f>
        <v>Bund (IP)</v>
      </c>
      <c r="J79" s="32">
        <f t="shared" ca="1" si="54"/>
        <v>0</v>
      </c>
      <c r="K79" t="s">
        <v>58</v>
      </c>
      <c r="L79" s="161" t="str">
        <f>L76</f>
        <v>AG</v>
      </c>
      <c r="M79">
        <v>11</v>
      </c>
      <c r="N79" t="str">
        <f t="shared" si="55"/>
        <v>AG11</v>
      </c>
    </row>
    <row r="80" spans="1:14" ht="25" x14ac:dyDescent="0.25">
      <c r="A80" s="32" t="str">
        <f t="shared" si="73"/>
        <v>Kanton tippen</v>
      </c>
      <c r="B80" s="33" t="str">
        <f t="shared" si="74"/>
        <v>D</v>
      </c>
      <c r="C80" s="33">
        <f t="shared" si="75"/>
        <v>0</v>
      </c>
      <c r="D80" s="34">
        <f t="shared" si="84"/>
        <v>2023</v>
      </c>
      <c r="E80" t="str">
        <f>Bezeichnungen!$C$2</f>
        <v>Pfeiler 1</v>
      </c>
      <c r="F80" t="str">
        <f>Bezeichnungen!$A$2</f>
        <v>Information und Beratung</v>
      </c>
      <c r="G80" s="161" t="str">
        <f>Bezeichnungen!$B$4</f>
        <v>Schutz vor Diskriminierung</v>
      </c>
      <c r="H80" s="34" t="str">
        <f t="shared" si="85"/>
        <v>Budget 2023</v>
      </c>
      <c r="I80" s="32" t="str">
        <f t="shared" ref="I80" si="90">$I$2</f>
        <v>Kt (inkl. Gem.)</v>
      </c>
      <c r="J80" s="32">
        <f t="shared" ca="1" si="54"/>
        <v>0</v>
      </c>
      <c r="K80" t="s">
        <v>58</v>
      </c>
      <c r="L80" s="161" t="str">
        <f>L74</f>
        <v>AE</v>
      </c>
      <c r="M80">
        <v>12</v>
      </c>
      <c r="N80" t="str">
        <f t="shared" si="55"/>
        <v>AE12</v>
      </c>
    </row>
    <row r="81" spans="1:14" ht="25" x14ac:dyDescent="0.25">
      <c r="A81" s="32" t="str">
        <f t="shared" si="73"/>
        <v>Kanton tippen</v>
      </c>
      <c r="B81" s="33" t="str">
        <f t="shared" si="74"/>
        <v>D</v>
      </c>
      <c r="C81" s="33">
        <f t="shared" si="75"/>
        <v>0</v>
      </c>
      <c r="D81" s="34">
        <f t="shared" si="84"/>
        <v>2023</v>
      </c>
      <c r="E81" t="str">
        <f>Bezeichnungen!$C$2</f>
        <v>Pfeiler 1</v>
      </c>
      <c r="F81" t="str">
        <f>Bezeichnungen!$A$2</f>
        <v>Information und Beratung</v>
      </c>
      <c r="G81" s="161" t="str">
        <f>Bezeichnungen!$B$4</f>
        <v>Schutz vor Diskriminierung</v>
      </c>
      <c r="H81" s="34" t="str">
        <f t="shared" si="85"/>
        <v>Budget 2023</v>
      </c>
      <c r="I81" s="179" t="str">
        <f t="shared" ref="I81" si="91">$I$3</f>
        <v>Bund (AIG)</v>
      </c>
      <c r="J81" s="32">
        <f t="shared" ca="1" si="54"/>
        <v>0</v>
      </c>
      <c r="K81" t="s">
        <v>58</v>
      </c>
      <c r="L81" s="161" t="str">
        <f>L75</f>
        <v>AF</v>
      </c>
      <c r="M81">
        <v>12</v>
      </c>
      <c r="N81" t="str">
        <f t="shared" si="55"/>
        <v>AF12</v>
      </c>
    </row>
    <row r="82" spans="1:14" ht="25" x14ac:dyDescent="0.25">
      <c r="A82" s="32" t="str">
        <f t="shared" si="73"/>
        <v>Kanton tippen</v>
      </c>
      <c r="B82" s="33" t="str">
        <f t="shared" si="74"/>
        <v>D</v>
      </c>
      <c r="C82" s="33">
        <f t="shared" si="75"/>
        <v>0</v>
      </c>
      <c r="D82" s="34">
        <f t="shared" si="84"/>
        <v>2023</v>
      </c>
      <c r="E82" t="str">
        <f>Bezeichnungen!$C$2</f>
        <v>Pfeiler 1</v>
      </c>
      <c r="F82" t="str">
        <f>Bezeichnungen!$A$2</f>
        <v>Information und Beratung</v>
      </c>
      <c r="G82" s="161" t="str">
        <f>Bezeichnungen!$B$4</f>
        <v>Schutz vor Diskriminierung</v>
      </c>
      <c r="H82" s="34" t="str">
        <f t="shared" si="85"/>
        <v>Budget 2023</v>
      </c>
      <c r="I82" s="32" t="str">
        <f t="shared" ref="I82" si="92">$I$4</f>
        <v>Bund (IP)</v>
      </c>
      <c r="J82" s="32">
        <f t="shared" ca="1" si="54"/>
        <v>0</v>
      </c>
      <c r="K82" t="s">
        <v>58</v>
      </c>
      <c r="L82" s="161" t="str">
        <f>L76</f>
        <v>AG</v>
      </c>
      <c r="M82">
        <v>12</v>
      </c>
      <c r="N82" t="str">
        <f t="shared" si="55"/>
        <v>AG12</v>
      </c>
    </row>
    <row r="83" spans="1:14" ht="25" x14ac:dyDescent="0.25">
      <c r="A83" s="32" t="str">
        <f t="shared" si="73"/>
        <v>Kanton tippen</v>
      </c>
      <c r="B83" s="33" t="str">
        <f t="shared" si="74"/>
        <v>D</v>
      </c>
      <c r="C83" s="33">
        <f t="shared" si="75"/>
        <v>0</v>
      </c>
      <c r="D83" s="34">
        <f t="shared" si="84"/>
        <v>2023</v>
      </c>
      <c r="E83" s="34" t="str">
        <f>Bezeichnungen!$C$3</f>
        <v>Pfeiler 2</v>
      </c>
      <c r="F83" s="34" t="str">
        <f>Bezeichnungen!$A$3</f>
        <v>Bildung und Arbeit</v>
      </c>
      <c r="G83" s="188" t="str">
        <f>Bezeichnungen!$B$5</f>
        <v>Sprache</v>
      </c>
      <c r="H83" s="34" t="str">
        <f t="shared" si="85"/>
        <v>Budget 2023</v>
      </c>
      <c r="I83" s="32" t="str">
        <f t="shared" ref="I83" si="93">$I$2</f>
        <v>Kt (inkl. Gem.)</v>
      </c>
      <c r="J83" s="32">
        <f t="shared" ca="1" si="54"/>
        <v>0</v>
      </c>
      <c r="K83" t="s">
        <v>58</v>
      </c>
      <c r="L83" s="161" t="str">
        <f>L74</f>
        <v>AE</v>
      </c>
      <c r="M83">
        <v>14</v>
      </c>
      <c r="N83" t="str">
        <f t="shared" si="55"/>
        <v>AE14</v>
      </c>
    </row>
    <row r="84" spans="1:14" ht="25" x14ac:dyDescent="0.25">
      <c r="A84" s="32" t="str">
        <f t="shared" si="73"/>
        <v>Kanton tippen</v>
      </c>
      <c r="B84" s="33" t="str">
        <f t="shared" si="74"/>
        <v>D</v>
      </c>
      <c r="C84" s="33">
        <f t="shared" si="75"/>
        <v>0</v>
      </c>
      <c r="D84" s="34">
        <f t="shared" si="84"/>
        <v>2023</v>
      </c>
      <c r="E84" s="34" t="str">
        <f>Bezeichnungen!$C$3</f>
        <v>Pfeiler 2</v>
      </c>
      <c r="F84" s="34" t="str">
        <f>Bezeichnungen!$A$3</f>
        <v>Bildung und Arbeit</v>
      </c>
      <c r="G84" s="188" t="str">
        <f>Bezeichnungen!$B$5</f>
        <v>Sprache</v>
      </c>
      <c r="H84" s="34" t="str">
        <f t="shared" si="85"/>
        <v>Budget 2023</v>
      </c>
      <c r="I84" s="179" t="str">
        <f t="shared" ref="I84" si="94">$I$3</f>
        <v>Bund (AIG)</v>
      </c>
      <c r="J84" s="32">
        <f t="shared" ca="1" si="54"/>
        <v>0</v>
      </c>
      <c r="K84" t="s">
        <v>58</v>
      </c>
      <c r="L84" s="161" t="str">
        <f>L75</f>
        <v>AF</v>
      </c>
      <c r="M84">
        <v>14</v>
      </c>
      <c r="N84" t="str">
        <f t="shared" si="55"/>
        <v>AF14</v>
      </c>
    </row>
    <row r="85" spans="1:14" ht="25" x14ac:dyDescent="0.25">
      <c r="A85" s="32" t="str">
        <f t="shared" si="73"/>
        <v>Kanton tippen</v>
      </c>
      <c r="B85" s="33" t="str">
        <f t="shared" si="74"/>
        <v>D</v>
      </c>
      <c r="C85" s="33">
        <f t="shared" si="75"/>
        <v>0</v>
      </c>
      <c r="D85" s="34">
        <f t="shared" si="84"/>
        <v>2023</v>
      </c>
      <c r="E85" s="34" t="str">
        <f>Bezeichnungen!$C$3</f>
        <v>Pfeiler 2</v>
      </c>
      <c r="F85" s="34" t="str">
        <f>Bezeichnungen!$A$3</f>
        <v>Bildung und Arbeit</v>
      </c>
      <c r="G85" s="188" t="str">
        <f>Bezeichnungen!$B$5</f>
        <v>Sprache</v>
      </c>
      <c r="H85" s="34" t="str">
        <f t="shared" si="85"/>
        <v>Budget 2023</v>
      </c>
      <c r="I85" s="32" t="str">
        <f t="shared" ref="I85" si="95">$I$4</f>
        <v>Bund (IP)</v>
      </c>
      <c r="J85" s="32">
        <f t="shared" ca="1" si="54"/>
        <v>0</v>
      </c>
      <c r="K85" t="s">
        <v>58</v>
      </c>
      <c r="L85" s="161" t="str">
        <f>L76</f>
        <v>AG</v>
      </c>
      <c r="M85">
        <v>14</v>
      </c>
      <c r="N85" t="str">
        <f t="shared" si="55"/>
        <v>AG14</v>
      </c>
    </row>
    <row r="86" spans="1:14" ht="25" x14ac:dyDescent="0.25">
      <c r="A86" s="32" t="str">
        <f t="shared" si="73"/>
        <v>Kanton tippen</v>
      </c>
      <c r="B86" s="33" t="str">
        <f t="shared" si="74"/>
        <v>D</v>
      </c>
      <c r="C86" s="33">
        <f t="shared" si="75"/>
        <v>0</v>
      </c>
      <c r="D86" s="34">
        <f t="shared" si="84"/>
        <v>2023</v>
      </c>
      <c r="E86" s="34" t="str">
        <f>Bezeichnungen!$C$3</f>
        <v>Pfeiler 2</v>
      </c>
      <c r="F86" s="34" t="str">
        <f>Bezeichnungen!$A$3</f>
        <v>Bildung und Arbeit</v>
      </c>
      <c r="G86" s="188" t="str">
        <f>Bezeichnungen!$B$6</f>
        <v>Frühe Kindheit</v>
      </c>
      <c r="H86" s="34" t="str">
        <f t="shared" si="85"/>
        <v>Budget 2023</v>
      </c>
      <c r="I86" s="32" t="str">
        <f t="shared" ref="I86" si="96">$I$2</f>
        <v>Kt (inkl. Gem.)</v>
      </c>
      <c r="J86" s="32">
        <f t="shared" ca="1" si="54"/>
        <v>0</v>
      </c>
      <c r="K86" t="s">
        <v>58</v>
      </c>
      <c r="L86" s="161" t="str">
        <f>L74</f>
        <v>AE</v>
      </c>
      <c r="M86">
        <v>15</v>
      </c>
      <c r="N86" t="str">
        <f t="shared" si="55"/>
        <v>AE15</v>
      </c>
    </row>
    <row r="87" spans="1:14" ht="25" x14ac:dyDescent="0.25">
      <c r="A87" s="32" t="str">
        <f t="shared" si="73"/>
        <v>Kanton tippen</v>
      </c>
      <c r="B87" s="33" t="str">
        <f t="shared" si="74"/>
        <v>D</v>
      </c>
      <c r="C87" s="33">
        <f t="shared" si="75"/>
        <v>0</v>
      </c>
      <c r="D87" s="34">
        <f t="shared" si="84"/>
        <v>2023</v>
      </c>
      <c r="E87" s="34" t="str">
        <f>Bezeichnungen!$C$3</f>
        <v>Pfeiler 2</v>
      </c>
      <c r="F87" s="34" t="str">
        <f>Bezeichnungen!$A$3</f>
        <v>Bildung und Arbeit</v>
      </c>
      <c r="G87" s="188" t="str">
        <f>Bezeichnungen!$B$6</f>
        <v>Frühe Kindheit</v>
      </c>
      <c r="H87" s="34" t="str">
        <f t="shared" si="85"/>
        <v>Budget 2023</v>
      </c>
      <c r="I87" s="179" t="str">
        <f t="shared" ref="I87" si="97">$I$3</f>
        <v>Bund (AIG)</v>
      </c>
      <c r="J87" s="32">
        <f t="shared" ca="1" si="54"/>
        <v>0</v>
      </c>
      <c r="K87" t="s">
        <v>58</v>
      </c>
      <c r="L87" s="161" t="str">
        <f>L75</f>
        <v>AF</v>
      </c>
      <c r="M87">
        <v>15</v>
      </c>
      <c r="N87" t="str">
        <f t="shared" si="55"/>
        <v>AF15</v>
      </c>
    </row>
    <row r="88" spans="1:14" ht="25" x14ac:dyDescent="0.25">
      <c r="A88" s="32" t="str">
        <f t="shared" si="73"/>
        <v>Kanton tippen</v>
      </c>
      <c r="B88" s="33" t="str">
        <f t="shared" si="74"/>
        <v>D</v>
      </c>
      <c r="C88" s="33">
        <f t="shared" si="75"/>
        <v>0</v>
      </c>
      <c r="D88" s="34">
        <f t="shared" si="84"/>
        <v>2023</v>
      </c>
      <c r="E88" s="34" t="str">
        <f>Bezeichnungen!$C$3</f>
        <v>Pfeiler 2</v>
      </c>
      <c r="F88" s="34" t="str">
        <f>Bezeichnungen!$A$3</f>
        <v>Bildung und Arbeit</v>
      </c>
      <c r="G88" s="188" t="str">
        <f>Bezeichnungen!$B$6</f>
        <v>Frühe Kindheit</v>
      </c>
      <c r="H88" s="34" t="str">
        <f t="shared" si="85"/>
        <v>Budget 2023</v>
      </c>
      <c r="I88" s="32" t="str">
        <f t="shared" ref="I88" si="98">$I$4</f>
        <v>Bund (IP)</v>
      </c>
      <c r="J88" s="32">
        <f t="shared" ca="1" si="54"/>
        <v>0</v>
      </c>
      <c r="K88" t="s">
        <v>58</v>
      </c>
      <c r="L88" s="161" t="str">
        <f>L76</f>
        <v>AG</v>
      </c>
      <c r="M88">
        <v>15</v>
      </c>
      <c r="N88" t="str">
        <f t="shared" si="55"/>
        <v>AG15</v>
      </c>
    </row>
    <row r="89" spans="1:14" ht="25" x14ac:dyDescent="0.25">
      <c r="A89" s="32" t="str">
        <f t="shared" si="73"/>
        <v>Kanton tippen</v>
      </c>
      <c r="B89" s="33" t="str">
        <f t="shared" si="74"/>
        <v>D</v>
      </c>
      <c r="C89" s="33">
        <f t="shared" si="75"/>
        <v>0</v>
      </c>
      <c r="D89" s="34">
        <f t="shared" si="84"/>
        <v>2023</v>
      </c>
      <c r="E89" s="34" t="str">
        <f>Bezeichnungen!$C$3</f>
        <v>Pfeiler 2</v>
      </c>
      <c r="F89" s="34" t="str">
        <f>Bezeichnungen!$A$3</f>
        <v>Bildung und Arbeit</v>
      </c>
      <c r="G89" s="161" t="str">
        <f>Bezeichnungen!$B$7</f>
        <v>Ausbildungs- und Arbeitsmarktfähigkeit</v>
      </c>
      <c r="H89" s="34" t="str">
        <f t="shared" si="85"/>
        <v>Budget 2023</v>
      </c>
      <c r="I89" s="32" t="str">
        <f t="shared" ref="I89" si="99">$I$2</f>
        <v>Kt (inkl. Gem.)</v>
      </c>
      <c r="J89" s="32">
        <f t="shared" ref="J89:J97" ca="1" si="100">INDIRECT(K89&amp;"!"&amp;"$"&amp;N89)</f>
        <v>0</v>
      </c>
      <c r="K89" t="s">
        <v>58</v>
      </c>
      <c r="L89" s="161" t="str">
        <f>L74</f>
        <v>AE</v>
      </c>
      <c r="M89">
        <v>16</v>
      </c>
      <c r="N89" t="str">
        <f t="shared" ref="N89:N97" si="101">L89&amp;M89</f>
        <v>AE16</v>
      </c>
    </row>
    <row r="90" spans="1:14" ht="25" x14ac:dyDescent="0.25">
      <c r="A90" s="32" t="str">
        <f t="shared" si="73"/>
        <v>Kanton tippen</v>
      </c>
      <c r="B90" s="33" t="str">
        <f t="shared" si="74"/>
        <v>D</v>
      </c>
      <c r="C90" s="33">
        <f t="shared" si="75"/>
        <v>0</v>
      </c>
      <c r="D90" s="34">
        <f t="shared" si="84"/>
        <v>2023</v>
      </c>
      <c r="E90" s="34" t="str">
        <f>Bezeichnungen!$C$3</f>
        <v>Pfeiler 2</v>
      </c>
      <c r="F90" s="34" t="str">
        <f>Bezeichnungen!$A$3</f>
        <v>Bildung und Arbeit</v>
      </c>
      <c r="G90" s="161" t="str">
        <f>Bezeichnungen!$B$7</f>
        <v>Ausbildungs- und Arbeitsmarktfähigkeit</v>
      </c>
      <c r="H90" s="34" t="str">
        <f t="shared" si="85"/>
        <v>Budget 2023</v>
      </c>
      <c r="I90" s="179" t="str">
        <f t="shared" ref="I90" si="102">$I$3</f>
        <v>Bund (AIG)</v>
      </c>
      <c r="J90" s="32">
        <f t="shared" ca="1" si="100"/>
        <v>0</v>
      </c>
      <c r="K90" t="s">
        <v>58</v>
      </c>
      <c r="L90" s="161" t="str">
        <f>L75</f>
        <v>AF</v>
      </c>
      <c r="M90">
        <v>16</v>
      </c>
      <c r="N90" t="str">
        <f t="shared" si="101"/>
        <v>AF16</v>
      </c>
    </row>
    <row r="91" spans="1:14" ht="25" x14ac:dyDescent="0.25">
      <c r="A91" s="32" t="str">
        <f t="shared" si="73"/>
        <v>Kanton tippen</v>
      </c>
      <c r="B91" s="33" t="str">
        <f t="shared" si="74"/>
        <v>D</v>
      </c>
      <c r="C91" s="33">
        <f t="shared" si="75"/>
        <v>0</v>
      </c>
      <c r="D91" s="34">
        <f t="shared" si="84"/>
        <v>2023</v>
      </c>
      <c r="E91" s="34" t="str">
        <f>Bezeichnungen!$C$3</f>
        <v>Pfeiler 2</v>
      </c>
      <c r="F91" s="34" t="str">
        <f>Bezeichnungen!$A$3</f>
        <v>Bildung und Arbeit</v>
      </c>
      <c r="G91" s="161" t="str">
        <f>Bezeichnungen!$B$7</f>
        <v>Ausbildungs- und Arbeitsmarktfähigkeit</v>
      </c>
      <c r="H91" s="34" t="str">
        <f t="shared" si="85"/>
        <v>Budget 2023</v>
      </c>
      <c r="I91" s="32" t="str">
        <f t="shared" ref="I91" si="103">$I$4</f>
        <v>Bund (IP)</v>
      </c>
      <c r="J91" s="32">
        <f t="shared" ca="1" si="100"/>
        <v>0</v>
      </c>
      <c r="K91" t="s">
        <v>58</v>
      </c>
      <c r="L91" s="161" t="str">
        <f>L76</f>
        <v>AG</v>
      </c>
      <c r="M91">
        <v>16</v>
      </c>
      <c r="N91" t="str">
        <f t="shared" si="101"/>
        <v>AG16</v>
      </c>
    </row>
    <row r="92" spans="1:14" ht="25" x14ac:dyDescent="0.25">
      <c r="A92" s="32" t="str">
        <f t="shared" si="73"/>
        <v>Kanton tippen</v>
      </c>
      <c r="B92" s="33" t="str">
        <f t="shared" si="74"/>
        <v>D</v>
      </c>
      <c r="C92" s="33">
        <f t="shared" si="75"/>
        <v>0</v>
      </c>
      <c r="D92" s="34">
        <f t="shared" si="84"/>
        <v>2023</v>
      </c>
      <c r="E92" s="34" t="str">
        <f>Bezeichnungen!$C$4</f>
        <v>Pfeiler 3</v>
      </c>
      <c r="F92" s="34" t="str">
        <f>Bezeichnungen!$A$4</f>
        <v>Verständigung und gesellschaftliche Integration</v>
      </c>
      <c r="G92" s="161" t="str">
        <f>Bezeichnungen!$B$8</f>
        <v>Interkulturelles Dolmetschen und Vermitteln</v>
      </c>
      <c r="H92" s="34" t="str">
        <f t="shared" si="85"/>
        <v>Budget 2023</v>
      </c>
      <c r="I92" s="32" t="str">
        <f t="shared" ref="I92" si="104">$I$2</f>
        <v>Kt (inkl. Gem.)</v>
      </c>
      <c r="J92" s="32">
        <f t="shared" ca="1" si="100"/>
        <v>0</v>
      </c>
      <c r="K92" t="s">
        <v>58</v>
      </c>
      <c r="L92" s="161" t="str">
        <f>L74</f>
        <v>AE</v>
      </c>
      <c r="M92">
        <v>18</v>
      </c>
      <c r="N92" t="str">
        <f t="shared" si="101"/>
        <v>AE18</v>
      </c>
    </row>
    <row r="93" spans="1:14" ht="25" x14ac:dyDescent="0.25">
      <c r="A93" s="32" t="str">
        <f t="shared" si="73"/>
        <v>Kanton tippen</v>
      </c>
      <c r="B93" s="33" t="str">
        <f t="shared" si="74"/>
        <v>D</v>
      </c>
      <c r="C93" s="33">
        <f t="shared" si="75"/>
        <v>0</v>
      </c>
      <c r="D93" s="34">
        <f t="shared" si="84"/>
        <v>2023</v>
      </c>
      <c r="E93" s="34" t="str">
        <f>Bezeichnungen!$C$4</f>
        <v>Pfeiler 3</v>
      </c>
      <c r="F93" s="34" t="str">
        <f>Bezeichnungen!$A$4</f>
        <v>Verständigung und gesellschaftliche Integration</v>
      </c>
      <c r="G93" s="161" t="str">
        <f>Bezeichnungen!$B$8</f>
        <v>Interkulturelles Dolmetschen und Vermitteln</v>
      </c>
      <c r="H93" s="34" t="str">
        <f t="shared" si="85"/>
        <v>Budget 2023</v>
      </c>
      <c r="I93" s="179" t="str">
        <f t="shared" ref="I93" si="105">$I$3</f>
        <v>Bund (AIG)</v>
      </c>
      <c r="J93" s="32">
        <f t="shared" ca="1" si="100"/>
        <v>0</v>
      </c>
      <c r="K93" t="s">
        <v>58</v>
      </c>
      <c r="L93" s="161" t="str">
        <f>L75</f>
        <v>AF</v>
      </c>
      <c r="M93">
        <v>18</v>
      </c>
      <c r="N93" t="str">
        <f t="shared" si="101"/>
        <v>AF18</v>
      </c>
    </row>
    <row r="94" spans="1:14" ht="25" x14ac:dyDescent="0.25">
      <c r="A94" s="32" t="str">
        <f t="shared" si="73"/>
        <v>Kanton tippen</v>
      </c>
      <c r="B94" s="33" t="str">
        <f t="shared" si="74"/>
        <v>D</v>
      </c>
      <c r="C94" s="33">
        <f t="shared" si="75"/>
        <v>0</v>
      </c>
      <c r="D94" s="34">
        <f t="shared" si="84"/>
        <v>2023</v>
      </c>
      <c r="E94" s="34" t="str">
        <f>Bezeichnungen!$C$4</f>
        <v>Pfeiler 3</v>
      </c>
      <c r="F94" s="34" t="str">
        <f>Bezeichnungen!$A$4</f>
        <v>Verständigung und gesellschaftliche Integration</v>
      </c>
      <c r="G94" s="161" t="str">
        <f>Bezeichnungen!$B$8</f>
        <v>Interkulturelles Dolmetschen und Vermitteln</v>
      </c>
      <c r="H94" s="34" t="str">
        <f t="shared" si="85"/>
        <v>Budget 2023</v>
      </c>
      <c r="I94" s="32" t="str">
        <f t="shared" ref="I94" si="106">$I$4</f>
        <v>Bund (IP)</v>
      </c>
      <c r="J94" s="32">
        <f t="shared" ca="1" si="100"/>
        <v>0</v>
      </c>
      <c r="K94" t="s">
        <v>58</v>
      </c>
      <c r="L94" s="161" t="str">
        <f>L76</f>
        <v>AG</v>
      </c>
      <c r="M94">
        <v>18</v>
      </c>
      <c r="N94" t="str">
        <f t="shared" si="101"/>
        <v>AG18</v>
      </c>
    </row>
    <row r="95" spans="1:14" ht="25" x14ac:dyDescent="0.25">
      <c r="A95" s="32" t="str">
        <f t="shared" si="73"/>
        <v>Kanton tippen</v>
      </c>
      <c r="B95" s="33" t="str">
        <f t="shared" si="74"/>
        <v>D</v>
      </c>
      <c r="C95" s="33">
        <f t="shared" si="75"/>
        <v>0</v>
      </c>
      <c r="D95" s="34">
        <f t="shared" si="84"/>
        <v>2023</v>
      </c>
      <c r="E95" s="34" t="str">
        <f>Bezeichnungen!$C$4</f>
        <v>Pfeiler 3</v>
      </c>
      <c r="F95" s="34" t="str">
        <f>Bezeichnungen!$A$4</f>
        <v>Verständigung und gesellschaftliche Integration</v>
      </c>
      <c r="G95" s="188" t="str">
        <f>Bezeichnungen!$B$9</f>
        <v>Zusammenleben</v>
      </c>
      <c r="H95" s="34" t="str">
        <f t="shared" si="85"/>
        <v>Budget 2023</v>
      </c>
      <c r="I95" s="32" t="str">
        <f t="shared" ref="I95" si="107">$I$2</f>
        <v>Kt (inkl. Gem.)</v>
      </c>
      <c r="J95" s="32">
        <f t="shared" ca="1" si="100"/>
        <v>0</v>
      </c>
      <c r="K95" t="s">
        <v>58</v>
      </c>
      <c r="L95" s="161" t="str">
        <f>L74</f>
        <v>AE</v>
      </c>
      <c r="M95">
        <v>19</v>
      </c>
      <c r="N95" t="str">
        <f t="shared" si="101"/>
        <v>AE19</v>
      </c>
    </row>
    <row r="96" spans="1:14" ht="25" x14ac:dyDescent="0.25">
      <c r="A96" s="32" t="str">
        <f t="shared" si="73"/>
        <v>Kanton tippen</v>
      </c>
      <c r="B96" s="33" t="str">
        <f t="shared" si="74"/>
        <v>D</v>
      </c>
      <c r="C96" s="33">
        <f t="shared" si="75"/>
        <v>0</v>
      </c>
      <c r="D96" s="34">
        <f t="shared" si="84"/>
        <v>2023</v>
      </c>
      <c r="E96" s="34" t="str">
        <f>Bezeichnungen!$C$4</f>
        <v>Pfeiler 3</v>
      </c>
      <c r="F96" s="34" t="str">
        <f>Bezeichnungen!$A$4</f>
        <v>Verständigung und gesellschaftliche Integration</v>
      </c>
      <c r="G96" s="188" t="str">
        <f>Bezeichnungen!$B$9</f>
        <v>Zusammenleben</v>
      </c>
      <c r="H96" s="34" t="str">
        <f t="shared" si="85"/>
        <v>Budget 2023</v>
      </c>
      <c r="I96" s="179" t="str">
        <f t="shared" ref="I96" si="108">$I$3</f>
        <v>Bund (AIG)</v>
      </c>
      <c r="J96" s="32">
        <f t="shared" ca="1" si="100"/>
        <v>0</v>
      </c>
      <c r="K96" t="s">
        <v>58</v>
      </c>
      <c r="L96" s="161" t="str">
        <f>L75</f>
        <v>AF</v>
      </c>
      <c r="M96">
        <v>19</v>
      </c>
      <c r="N96" t="str">
        <f t="shared" si="101"/>
        <v>AF19</v>
      </c>
    </row>
    <row r="97" spans="1:14" ht="25" x14ac:dyDescent="0.25">
      <c r="A97" s="32" t="str">
        <f t="shared" si="73"/>
        <v>Kanton tippen</v>
      </c>
      <c r="B97" s="33" t="str">
        <f t="shared" si="74"/>
        <v>D</v>
      </c>
      <c r="C97" s="33">
        <f t="shared" si="75"/>
        <v>0</v>
      </c>
      <c r="D97" s="34">
        <f t="shared" si="84"/>
        <v>2023</v>
      </c>
      <c r="E97" s="34" t="str">
        <f>Bezeichnungen!$C$4</f>
        <v>Pfeiler 3</v>
      </c>
      <c r="F97" s="34" t="str">
        <f>Bezeichnungen!$A$4</f>
        <v>Verständigung und gesellschaftliche Integration</v>
      </c>
      <c r="G97" s="188" t="str">
        <f>Bezeichnungen!$B$9</f>
        <v>Zusammenleben</v>
      </c>
      <c r="H97" s="34" t="str">
        <f t="shared" si="85"/>
        <v>Budget 2023</v>
      </c>
      <c r="I97" s="32" t="str">
        <f t="shared" ref="I97" si="109">$I$4</f>
        <v>Bund (IP)</v>
      </c>
      <c r="J97" s="32">
        <f t="shared" ca="1" si="100"/>
        <v>0</v>
      </c>
      <c r="K97" t="s">
        <v>58</v>
      </c>
      <c r="L97" s="161" t="str">
        <f>L76</f>
        <v>AG</v>
      </c>
      <c r="M97">
        <v>19</v>
      </c>
      <c r="N97" t="str">
        <f t="shared" si="101"/>
        <v>AG19</v>
      </c>
    </row>
    <row r="98" spans="1:14" s="69" customFormat="1" ht="25" x14ac:dyDescent="0.25">
      <c r="A98" s="32" t="str">
        <f t="shared" ref="A98:A121" si="110">$A$2</f>
        <v>Kanton tippen</v>
      </c>
      <c r="B98" s="33" t="str">
        <f t="shared" ref="B98:B121" si="111">$B$2</f>
        <v>D</v>
      </c>
      <c r="C98" s="33">
        <f t="shared" ref="C98:C121" si="112">$C$2</f>
        <v>0</v>
      </c>
      <c r="D98" s="183">
        <v>2023</v>
      </c>
      <c r="E98" t="str">
        <f>Bezeichnungen!$C$2</f>
        <v>Pfeiler 1</v>
      </c>
      <c r="F98" t="str">
        <f>Bezeichnungen!$A$2</f>
        <v>Information und Beratung</v>
      </c>
      <c r="G98" s="161" t="str">
        <f>Bezeichnungen!$B$2</f>
        <v>Erstinformation und Integrationsförderbedarf</v>
      </c>
      <c r="H98" s="69" t="s">
        <v>25</v>
      </c>
      <c r="I98" s="32" t="str">
        <f t="shared" ref="I98" si="113">$I$2</f>
        <v>Kt (inkl. Gem.)</v>
      </c>
      <c r="J98" s="32">
        <f t="shared" ref="J98:J118" ca="1" si="114">INDIRECT(K98&amp;"!"&amp;"$"&amp;N98)</f>
        <v>0</v>
      </c>
      <c r="K98" t="s">
        <v>58</v>
      </c>
      <c r="L98" s="183" t="s">
        <v>47</v>
      </c>
      <c r="M98">
        <v>10</v>
      </c>
      <c r="N98" t="str">
        <f t="shared" ref="N98:N118" si="115">L98&amp;M98</f>
        <v>AI10</v>
      </c>
    </row>
    <row r="99" spans="1:14" ht="25" x14ac:dyDescent="0.25">
      <c r="A99" s="32" t="str">
        <f t="shared" si="110"/>
        <v>Kanton tippen</v>
      </c>
      <c r="B99" s="33" t="str">
        <f t="shared" si="111"/>
        <v>D</v>
      </c>
      <c r="C99" s="33">
        <f t="shared" si="112"/>
        <v>0</v>
      </c>
      <c r="D99" s="34">
        <f>D98</f>
        <v>2023</v>
      </c>
      <c r="E99" t="str">
        <f>Bezeichnungen!$C$2</f>
        <v>Pfeiler 1</v>
      </c>
      <c r="F99" t="str">
        <f>Bezeichnungen!$A$2</f>
        <v>Information und Beratung</v>
      </c>
      <c r="G99" s="161" t="str">
        <f>Bezeichnungen!$B$2</f>
        <v>Erstinformation und Integrationsförderbedarf</v>
      </c>
      <c r="H99" s="34" t="s">
        <v>25</v>
      </c>
      <c r="I99" s="179" t="str">
        <f t="shared" ref="I99" si="116">$I$3</f>
        <v>Bund (AIG)</v>
      </c>
      <c r="J99" s="32">
        <f t="shared" ca="1" si="114"/>
        <v>0</v>
      </c>
      <c r="K99" t="s">
        <v>58</v>
      </c>
      <c r="L99" s="182" t="s">
        <v>79</v>
      </c>
      <c r="M99">
        <v>10</v>
      </c>
      <c r="N99" t="str">
        <f t="shared" si="115"/>
        <v>AJ10</v>
      </c>
    </row>
    <row r="100" spans="1:14" ht="25" x14ac:dyDescent="0.25">
      <c r="A100" s="32" t="str">
        <f t="shared" si="110"/>
        <v>Kanton tippen</v>
      </c>
      <c r="B100" s="33" t="str">
        <f t="shared" si="111"/>
        <v>D</v>
      </c>
      <c r="C100" s="33">
        <f t="shared" si="112"/>
        <v>0</v>
      </c>
      <c r="D100" s="34">
        <f t="shared" ref="D100:D121" si="117">D99</f>
        <v>2023</v>
      </c>
      <c r="E100" t="str">
        <f>Bezeichnungen!$C$2</f>
        <v>Pfeiler 1</v>
      </c>
      <c r="F100" t="str">
        <f>Bezeichnungen!$A$2</f>
        <v>Information und Beratung</v>
      </c>
      <c r="G100" s="161" t="str">
        <f>Bezeichnungen!$B$2</f>
        <v>Erstinformation und Integrationsförderbedarf</v>
      </c>
      <c r="H100" s="34" t="s">
        <v>25</v>
      </c>
      <c r="I100" s="32" t="str">
        <f t="shared" ref="I100" si="118">$I$4</f>
        <v>Bund (IP)</v>
      </c>
      <c r="J100" s="32">
        <f t="shared" ca="1" si="114"/>
        <v>0</v>
      </c>
      <c r="K100" t="s">
        <v>58</v>
      </c>
      <c r="L100" s="182" t="s">
        <v>48</v>
      </c>
      <c r="M100">
        <v>10</v>
      </c>
      <c r="N100" t="str">
        <f t="shared" si="115"/>
        <v>AK10</v>
      </c>
    </row>
    <row r="101" spans="1:14" ht="25" x14ac:dyDescent="0.25">
      <c r="A101" s="32" t="str">
        <f t="shared" si="110"/>
        <v>Kanton tippen</v>
      </c>
      <c r="B101" s="33" t="str">
        <f t="shared" si="111"/>
        <v>D</v>
      </c>
      <c r="C101" s="33">
        <f t="shared" si="112"/>
        <v>0</v>
      </c>
      <c r="D101" s="34">
        <f t="shared" si="117"/>
        <v>2023</v>
      </c>
      <c r="E101" t="str">
        <f>Bezeichnungen!$C$2</f>
        <v>Pfeiler 1</v>
      </c>
      <c r="F101" t="str">
        <f>Bezeichnungen!$A$2</f>
        <v>Information und Beratung</v>
      </c>
      <c r="G101" s="161" t="str">
        <f>Bezeichnungen!$B$3</f>
        <v>Beratung</v>
      </c>
      <c r="H101" s="34" t="s">
        <v>25</v>
      </c>
      <c r="I101" s="32" t="str">
        <f t="shared" ref="I101" si="119">$I$2</f>
        <v>Kt (inkl. Gem.)</v>
      </c>
      <c r="J101" s="32">
        <f t="shared" ca="1" si="114"/>
        <v>0</v>
      </c>
      <c r="K101" t="s">
        <v>58</v>
      </c>
      <c r="L101" s="161" t="str">
        <f>L98</f>
        <v>AI</v>
      </c>
      <c r="M101">
        <v>11</v>
      </c>
      <c r="N101" t="str">
        <f t="shared" si="115"/>
        <v>AI11</v>
      </c>
    </row>
    <row r="102" spans="1:14" ht="25" x14ac:dyDescent="0.25">
      <c r="A102" s="32" t="str">
        <f t="shared" si="110"/>
        <v>Kanton tippen</v>
      </c>
      <c r="B102" s="33" t="str">
        <f t="shared" si="111"/>
        <v>D</v>
      </c>
      <c r="C102" s="33">
        <f t="shared" si="112"/>
        <v>0</v>
      </c>
      <c r="D102" s="34">
        <f t="shared" si="117"/>
        <v>2023</v>
      </c>
      <c r="E102" t="str">
        <f>Bezeichnungen!$C$2</f>
        <v>Pfeiler 1</v>
      </c>
      <c r="F102" t="str">
        <f>Bezeichnungen!$A$2</f>
        <v>Information und Beratung</v>
      </c>
      <c r="G102" s="161" t="str">
        <f>Bezeichnungen!$B$3</f>
        <v>Beratung</v>
      </c>
      <c r="H102" s="34" t="s">
        <v>25</v>
      </c>
      <c r="I102" s="179" t="str">
        <f t="shared" ref="I102" si="120">$I$3</f>
        <v>Bund (AIG)</v>
      </c>
      <c r="J102" s="32">
        <f t="shared" ca="1" si="114"/>
        <v>0</v>
      </c>
      <c r="K102" t="s">
        <v>58</v>
      </c>
      <c r="L102" s="161" t="str">
        <f>L99</f>
        <v>AJ</v>
      </c>
      <c r="M102">
        <v>11</v>
      </c>
      <c r="N102" t="str">
        <f t="shared" si="115"/>
        <v>AJ11</v>
      </c>
    </row>
    <row r="103" spans="1:14" ht="25" x14ac:dyDescent="0.25">
      <c r="A103" s="32" t="str">
        <f t="shared" si="110"/>
        <v>Kanton tippen</v>
      </c>
      <c r="B103" s="33" t="str">
        <f t="shared" si="111"/>
        <v>D</v>
      </c>
      <c r="C103" s="33">
        <f t="shared" si="112"/>
        <v>0</v>
      </c>
      <c r="D103" s="34">
        <f t="shared" si="117"/>
        <v>2023</v>
      </c>
      <c r="E103" t="str">
        <f>Bezeichnungen!$C$2</f>
        <v>Pfeiler 1</v>
      </c>
      <c r="F103" t="str">
        <f>Bezeichnungen!$A$2</f>
        <v>Information und Beratung</v>
      </c>
      <c r="G103" s="161" t="str">
        <f>Bezeichnungen!$B$3</f>
        <v>Beratung</v>
      </c>
      <c r="H103" s="34" t="s">
        <v>25</v>
      </c>
      <c r="I103" s="32" t="str">
        <f t="shared" ref="I103" si="121">$I$4</f>
        <v>Bund (IP)</v>
      </c>
      <c r="J103" s="32">
        <f t="shared" ca="1" si="114"/>
        <v>0</v>
      </c>
      <c r="K103" t="s">
        <v>58</v>
      </c>
      <c r="L103" s="161" t="str">
        <f>L100</f>
        <v>AK</v>
      </c>
      <c r="M103">
        <v>11</v>
      </c>
      <c r="N103" t="str">
        <f t="shared" si="115"/>
        <v>AK11</v>
      </c>
    </row>
    <row r="104" spans="1:14" ht="25" x14ac:dyDescent="0.25">
      <c r="A104" s="32" t="str">
        <f t="shared" si="110"/>
        <v>Kanton tippen</v>
      </c>
      <c r="B104" s="33" t="str">
        <f t="shared" si="111"/>
        <v>D</v>
      </c>
      <c r="C104" s="33">
        <f t="shared" si="112"/>
        <v>0</v>
      </c>
      <c r="D104" s="34">
        <f t="shared" si="117"/>
        <v>2023</v>
      </c>
      <c r="E104" t="str">
        <f>Bezeichnungen!$C$2</f>
        <v>Pfeiler 1</v>
      </c>
      <c r="F104" t="str">
        <f>Bezeichnungen!$A$2</f>
        <v>Information und Beratung</v>
      </c>
      <c r="G104" s="161" t="str">
        <f>Bezeichnungen!$B$4</f>
        <v>Schutz vor Diskriminierung</v>
      </c>
      <c r="H104" s="34" t="s">
        <v>25</v>
      </c>
      <c r="I104" s="32" t="str">
        <f t="shared" ref="I104" si="122">$I$2</f>
        <v>Kt (inkl. Gem.)</v>
      </c>
      <c r="J104" s="32">
        <f t="shared" ca="1" si="114"/>
        <v>0</v>
      </c>
      <c r="K104" t="s">
        <v>58</v>
      </c>
      <c r="L104" s="161" t="str">
        <f>L98</f>
        <v>AI</v>
      </c>
      <c r="M104">
        <v>12</v>
      </c>
      <c r="N104" t="str">
        <f t="shared" si="115"/>
        <v>AI12</v>
      </c>
    </row>
    <row r="105" spans="1:14" ht="25" x14ac:dyDescent="0.25">
      <c r="A105" s="32" t="str">
        <f t="shared" si="110"/>
        <v>Kanton tippen</v>
      </c>
      <c r="B105" s="33" t="str">
        <f t="shared" si="111"/>
        <v>D</v>
      </c>
      <c r="C105" s="33">
        <f t="shared" si="112"/>
        <v>0</v>
      </c>
      <c r="D105" s="34">
        <f t="shared" si="117"/>
        <v>2023</v>
      </c>
      <c r="E105" t="str">
        <f>Bezeichnungen!$C$2</f>
        <v>Pfeiler 1</v>
      </c>
      <c r="F105" t="str">
        <f>Bezeichnungen!$A$2</f>
        <v>Information und Beratung</v>
      </c>
      <c r="G105" s="161" t="str">
        <f>Bezeichnungen!$B$4</f>
        <v>Schutz vor Diskriminierung</v>
      </c>
      <c r="H105" s="34" t="s">
        <v>25</v>
      </c>
      <c r="I105" s="179" t="str">
        <f t="shared" ref="I105" si="123">$I$3</f>
        <v>Bund (AIG)</v>
      </c>
      <c r="J105" s="32">
        <f t="shared" ca="1" si="114"/>
        <v>0</v>
      </c>
      <c r="K105" t="s">
        <v>58</v>
      </c>
      <c r="L105" s="161" t="str">
        <f>L99</f>
        <v>AJ</v>
      </c>
      <c r="M105">
        <v>12</v>
      </c>
      <c r="N105" t="str">
        <f t="shared" si="115"/>
        <v>AJ12</v>
      </c>
    </row>
    <row r="106" spans="1:14" ht="25" x14ac:dyDescent="0.25">
      <c r="A106" s="32" t="str">
        <f t="shared" si="110"/>
        <v>Kanton tippen</v>
      </c>
      <c r="B106" s="33" t="str">
        <f t="shared" si="111"/>
        <v>D</v>
      </c>
      <c r="C106" s="33">
        <f t="shared" si="112"/>
        <v>0</v>
      </c>
      <c r="D106" s="34">
        <f t="shared" si="117"/>
        <v>2023</v>
      </c>
      <c r="E106" t="str">
        <f>Bezeichnungen!$C$2</f>
        <v>Pfeiler 1</v>
      </c>
      <c r="F106" t="str">
        <f>Bezeichnungen!$A$2</f>
        <v>Information und Beratung</v>
      </c>
      <c r="G106" s="161" t="str">
        <f>Bezeichnungen!$B$4</f>
        <v>Schutz vor Diskriminierung</v>
      </c>
      <c r="H106" s="34" t="s">
        <v>25</v>
      </c>
      <c r="I106" s="32" t="str">
        <f t="shared" ref="I106" si="124">$I$4</f>
        <v>Bund (IP)</v>
      </c>
      <c r="J106" s="32">
        <f t="shared" ca="1" si="114"/>
        <v>0</v>
      </c>
      <c r="K106" t="s">
        <v>58</v>
      </c>
      <c r="L106" s="161" t="str">
        <f>L100</f>
        <v>AK</v>
      </c>
      <c r="M106">
        <v>12</v>
      </c>
      <c r="N106" t="str">
        <f t="shared" si="115"/>
        <v>AK12</v>
      </c>
    </row>
    <row r="107" spans="1:14" ht="25" x14ac:dyDescent="0.25">
      <c r="A107" s="32" t="str">
        <f t="shared" si="110"/>
        <v>Kanton tippen</v>
      </c>
      <c r="B107" s="33" t="str">
        <f t="shared" si="111"/>
        <v>D</v>
      </c>
      <c r="C107" s="33">
        <f t="shared" si="112"/>
        <v>0</v>
      </c>
      <c r="D107" s="34">
        <f t="shared" si="117"/>
        <v>2023</v>
      </c>
      <c r="E107" s="34" t="str">
        <f>Bezeichnungen!$C$3</f>
        <v>Pfeiler 2</v>
      </c>
      <c r="F107" s="34" t="str">
        <f>Bezeichnungen!$A$3</f>
        <v>Bildung und Arbeit</v>
      </c>
      <c r="G107" s="188" t="str">
        <f>Bezeichnungen!$B$5</f>
        <v>Sprache</v>
      </c>
      <c r="H107" s="34" t="s">
        <v>25</v>
      </c>
      <c r="I107" s="32" t="str">
        <f t="shared" ref="I107" si="125">$I$2</f>
        <v>Kt (inkl. Gem.)</v>
      </c>
      <c r="J107" s="32">
        <f t="shared" ca="1" si="114"/>
        <v>0</v>
      </c>
      <c r="K107" t="s">
        <v>58</v>
      </c>
      <c r="L107" s="161" t="str">
        <f>L98</f>
        <v>AI</v>
      </c>
      <c r="M107">
        <v>14</v>
      </c>
      <c r="N107" t="str">
        <f t="shared" si="115"/>
        <v>AI14</v>
      </c>
    </row>
    <row r="108" spans="1:14" ht="25" x14ac:dyDescent="0.25">
      <c r="A108" s="32" t="str">
        <f t="shared" si="110"/>
        <v>Kanton tippen</v>
      </c>
      <c r="B108" s="33" t="str">
        <f t="shared" si="111"/>
        <v>D</v>
      </c>
      <c r="C108" s="33">
        <f t="shared" si="112"/>
        <v>0</v>
      </c>
      <c r="D108" s="34">
        <f t="shared" si="117"/>
        <v>2023</v>
      </c>
      <c r="E108" s="34" t="str">
        <f>Bezeichnungen!$C$3</f>
        <v>Pfeiler 2</v>
      </c>
      <c r="F108" s="34" t="str">
        <f>Bezeichnungen!$A$3</f>
        <v>Bildung und Arbeit</v>
      </c>
      <c r="G108" s="188" t="str">
        <f>Bezeichnungen!$B$5</f>
        <v>Sprache</v>
      </c>
      <c r="H108" s="34" t="s">
        <v>25</v>
      </c>
      <c r="I108" s="179" t="str">
        <f t="shared" ref="I108" si="126">$I$3</f>
        <v>Bund (AIG)</v>
      </c>
      <c r="J108" s="32">
        <f t="shared" ca="1" si="114"/>
        <v>0</v>
      </c>
      <c r="K108" t="s">
        <v>58</v>
      </c>
      <c r="L108" s="161" t="str">
        <f>L99</f>
        <v>AJ</v>
      </c>
      <c r="M108">
        <v>14</v>
      </c>
      <c r="N108" t="str">
        <f t="shared" si="115"/>
        <v>AJ14</v>
      </c>
    </row>
    <row r="109" spans="1:14" ht="25" x14ac:dyDescent="0.25">
      <c r="A109" s="32" t="str">
        <f t="shared" si="110"/>
        <v>Kanton tippen</v>
      </c>
      <c r="B109" s="33" t="str">
        <f t="shared" si="111"/>
        <v>D</v>
      </c>
      <c r="C109" s="33">
        <f t="shared" si="112"/>
        <v>0</v>
      </c>
      <c r="D109" s="34">
        <f t="shared" si="117"/>
        <v>2023</v>
      </c>
      <c r="E109" s="34" t="str">
        <f>Bezeichnungen!$C$3</f>
        <v>Pfeiler 2</v>
      </c>
      <c r="F109" s="34" t="str">
        <f>Bezeichnungen!$A$3</f>
        <v>Bildung und Arbeit</v>
      </c>
      <c r="G109" s="188" t="str">
        <f>Bezeichnungen!$B$5</f>
        <v>Sprache</v>
      </c>
      <c r="H109" s="34" t="s">
        <v>25</v>
      </c>
      <c r="I109" s="32" t="str">
        <f t="shared" ref="I109" si="127">$I$4</f>
        <v>Bund (IP)</v>
      </c>
      <c r="J109" s="32">
        <f t="shared" ca="1" si="114"/>
        <v>0</v>
      </c>
      <c r="K109" t="s">
        <v>58</v>
      </c>
      <c r="L109" s="161" t="str">
        <f>L100</f>
        <v>AK</v>
      </c>
      <c r="M109">
        <v>14</v>
      </c>
      <c r="N109" t="str">
        <f t="shared" si="115"/>
        <v>AK14</v>
      </c>
    </row>
    <row r="110" spans="1:14" ht="25" x14ac:dyDescent="0.25">
      <c r="A110" s="32" t="str">
        <f t="shared" si="110"/>
        <v>Kanton tippen</v>
      </c>
      <c r="B110" s="33" t="str">
        <f t="shared" si="111"/>
        <v>D</v>
      </c>
      <c r="C110" s="33">
        <f t="shared" si="112"/>
        <v>0</v>
      </c>
      <c r="D110" s="34">
        <f t="shared" si="117"/>
        <v>2023</v>
      </c>
      <c r="E110" s="34" t="str">
        <f>Bezeichnungen!$C$3</f>
        <v>Pfeiler 2</v>
      </c>
      <c r="F110" s="34" t="str">
        <f>Bezeichnungen!$A$3</f>
        <v>Bildung und Arbeit</v>
      </c>
      <c r="G110" s="188" t="str">
        <f>Bezeichnungen!$B$6</f>
        <v>Frühe Kindheit</v>
      </c>
      <c r="H110" s="34" t="s">
        <v>25</v>
      </c>
      <c r="I110" s="32" t="str">
        <f t="shared" ref="I110" si="128">$I$2</f>
        <v>Kt (inkl. Gem.)</v>
      </c>
      <c r="J110" s="32">
        <f t="shared" ca="1" si="114"/>
        <v>0</v>
      </c>
      <c r="K110" t="s">
        <v>58</v>
      </c>
      <c r="L110" s="161" t="str">
        <f>L98</f>
        <v>AI</v>
      </c>
      <c r="M110">
        <v>15</v>
      </c>
      <c r="N110" t="str">
        <f t="shared" si="115"/>
        <v>AI15</v>
      </c>
    </row>
    <row r="111" spans="1:14" ht="25" x14ac:dyDescent="0.25">
      <c r="A111" s="32" t="str">
        <f t="shared" si="110"/>
        <v>Kanton tippen</v>
      </c>
      <c r="B111" s="33" t="str">
        <f t="shared" si="111"/>
        <v>D</v>
      </c>
      <c r="C111" s="33">
        <f t="shared" si="112"/>
        <v>0</v>
      </c>
      <c r="D111" s="34">
        <f t="shared" si="117"/>
        <v>2023</v>
      </c>
      <c r="E111" s="34" t="str">
        <f>Bezeichnungen!$C$3</f>
        <v>Pfeiler 2</v>
      </c>
      <c r="F111" s="34" t="str">
        <f>Bezeichnungen!$A$3</f>
        <v>Bildung und Arbeit</v>
      </c>
      <c r="G111" s="188" t="str">
        <f>Bezeichnungen!$B$6</f>
        <v>Frühe Kindheit</v>
      </c>
      <c r="H111" s="34" t="s">
        <v>25</v>
      </c>
      <c r="I111" s="179" t="str">
        <f t="shared" ref="I111" si="129">$I$3</f>
        <v>Bund (AIG)</v>
      </c>
      <c r="J111" s="32">
        <f t="shared" ca="1" si="114"/>
        <v>0</v>
      </c>
      <c r="K111" t="s">
        <v>58</v>
      </c>
      <c r="L111" s="161" t="str">
        <f>L99</f>
        <v>AJ</v>
      </c>
      <c r="M111">
        <v>15</v>
      </c>
      <c r="N111" t="str">
        <f t="shared" si="115"/>
        <v>AJ15</v>
      </c>
    </row>
    <row r="112" spans="1:14" ht="25" x14ac:dyDescent="0.25">
      <c r="A112" s="32" t="str">
        <f t="shared" si="110"/>
        <v>Kanton tippen</v>
      </c>
      <c r="B112" s="33" t="str">
        <f t="shared" si="111"/>
        <v>D</v>
      </c>
      <c r="C112" s="33">
        <f t="shared" si="112"/>
        <v>0</v>
      </c>
      <c r="D112" s="34">
        <f t="shared" si="117"/>
        <v>2023</v>
      </c>
      <c r="E112" s="34" t="str">
        <f>Bezeichnungen!$C$3</f>
        <v>Pfeiler 2</v>
      </c>
      <c r="F112" s="34" t="str">
        <f>Bezeichnungen!$A$3</f>
        <v>Bildung und Arbeit</v>
      </c>
      <c r="G112" s="188" t="str">
        <f>Bezeichnungen!$B$6</f>
        <v>Frühe Kindheit</v>
      </c>
      <c r="H112" s="34" t="s">
        <v>25</v>
      </c>
      <c r="I112" s="32" t="str">
        <f t="shared" ref="I112" si="130">$I$4</f>
        <v>Bund (IP)</v>
      </c>
      <c r="J112" s="32">
        <f t="shared" ca="1" si="114"/>
        <v>0</v>
      </c>
      <c r="K112" t="s">
        <v>58</v>
      </c>
      <c r="L112" s="161" t="str">
        <f>L100</f>
        <v>AK</v>
      </c>
      <c r="M112">
        <v>15</v>
      </c>
      <c r="N112" t="str">
        <f t="shared" si="115"/>
        <v>AK15</v>
      </c>
    </row>
    <row r="113" spans="1:14" ht="25" x14ac:dyDescent="0.25">
      <c r="A113" s="32" t="str">
        <f t="shared" si="110"/>
        <v>Kanton tippen</v>
      </c>
      <c r="B113" s="33" t="str">
        <f t="shared" si="111"/>
        <v>D</v>
      </c>
      <c r="C113" s="33">
        <f t="shared" si="112"/>
        <v>0</v>
      </c>
      <c r="D113" s="34">
        <f t="shared" si="117"/>
        <v>2023</v>
      </c>
      <c r="E113" s="34" t="str">
        <f>Bezeichnungen!$C$3</f>
        <v>Pfeiler 2</v>
      </c>
      <c r="F113" s="34" t="str">
        <f>Bezeichnungen!$A$3</f>
        <v>Bildung und Arbeit</v>
      </c>
      <c r="G113" s="161" t="str">
        <f>Bezeichnungen!$B$7</f>
        <v>Ausbildungs- und Arbeitsmarktfähigkeit</v>
      </c>
      <c r="H113" s="34" t="s">
        <v>25</v>
      </c>
      <c r="I113" s="32" t="str">
        <f t="shared" ref="I113" si="131">$I$2</f>
        <v>Kt (inkl. Gem.)</v>
      </c>
      <c r="J113" s="32">
        <f t="shared" ca="1" si="114"/>
        <v>0</v>
      </c>
      <c r="K113" t="s">
        <v>58</v>
      </c>
      <c r="L113" s="161" t="str">
        <f>L98</f>
        <v>AI</v>
      </c>
      <c r="M113">
        <v>16</v>
      </c>
      <c r="N113" t="str">
        <f t="shared" si="115"/>
        <v>AI16</v>
      </c>
    </row>
    <row r="114" spans="1:14" ht="25" x14ac:dyDescent="0.25">
      <c r="A114" s="32" t="str">
        <f t="shared" si="110"/>
        <v>Kanton tippen</v>
      </c>
      <c r="B114" s="33" t="str">
        <f t="shared" si="111"/>
        <v>D</v>
      </c>
      <c r="C114" s="33">
        <f t="shared" si="112"/>
        <v>0</v>
      </c>
      <c r="D114" s="34">
        <f t="shared" si="117"/>
        <v>2023</v>
      </c>
      <c r="E114" s="34" t="str">
        <f>Bezeichnungen!$C$3</f>
        <v>Pfeiler 2</v>
      </c>
      <c r="F114" s="34" t="str">
        <f>Bezeichnungen!$A$3</f>
        <v>Bildung und Arbeit</v>
      </c>
      <c r="G114" s="161" t="str">
        <f>Bezeichnungen!$B$7</f>
        <v>Ausbildungs- und Arbeitsmarktfähigkeit</v>
      </c>
      <c r="H114" s="34" t="s">
        <v>25</v>
      </c>
      <c r="I114" s="179" t="str">
        <f t="shared" ref="I114" si="132">$I$3</f>
        <v>Bund (AIG)</v>
      </c>
      <c r="J114" s="32">
        <f t="shared" ca="1" si="114"/>
        <v>0</v>
      </c>
      <c r="K114" t="s">
        <v>58</v>
      </c>
      <c r="L114" s="161" t="str">
        <f>L99</f>
        <v>AJ</v>
      </c>
      <c r="M114">
        <v>16</v>
      </c>
      <c r="N114" t="str">
        <f t="shared" si="115"/>
        <v>AJ16</v>
      </c>
    </row>
    <row r="115" spans="1:14" ht="25" x14ac:dyDescent="0.25">
      <c r="A115" s="32" t="str">
        <f t="shared" si="110"/>
        <v>Kanton tippen</v>
      </c>
      <c r="B115" s="33" t="str">
        <f t="shared" si="111"/>
        <v>D</v>
      </c>
      <c r="C115" s="33">
        <f t="shared" si="112"/>
        <v>0</v>
      </c>
      <c r="D115" s="34">
        <f t="shared" si="117"/>
        <v>2023</v>
      </c>
      <c r="E115" s="34" t="str">
        <f>Bezeichnungen!$C$3</f>
        <v>Pfeiler 2</v>
      </c>
      <c r="F115" s="34" t="str">
        <f>Bezeichnungen!$A$3</f>
        <v>Bildung und Arbeit</v>
      </c>
      <c r="G115" s="161" t="str">
        <f>Bezeichnungen!$B$7</f>
        <v>Ausbildungs- und Arbeitsmarktfähigkeit</v>
      </c>
      <c r="H115" s="34" t="s">
        <v>25</v>
      </c>
      <c r="I115" s="32" t="str">
        <f t="shared" ref="I115" si="133">$I$4</f>
        <v>Bund (IP)</v>
      </c>
      <c r="J115" s="32">
        <f t="shared" ca="1" si="114"/>
        <v>0</v>
      </c>
      <c r="K115" t="s">
        <v>58</v>
      </c>
      <c r="L115" s="161" t="str">
        <f>L100</f>
        <v>AK</v>
      </c>
      <c r="M115">
        <v>16</v>
      </c>
      <c r="N115" t="str">
        <f t="shared" si="115"/>
        <v>AK16</v>
      </c>
    </row>
    <row r="116" spans="1:14" ht="25" x14ac:dyDescent="0.25">
      <c r="A116" s="32" t="str">
        <f t="shared" si="110"/>
        <v>Kanton tippen</v>
      </c>
      <c r="B116" s="33" t="str">
        <f t="shared" si="111"/>
        <v>D</v>
      </c>
      <c r="C116" s="33">
        <f t="shared" si="112"/>
        <v>0</v>
      </c>
      <c r="D116" s="34">
        <f t="shared" si="117"/>
        <v>2023</v>
      </c>
      <c r="E116" s="34" t="str">
        <f>Bezeichnungen!$C$4</f>
        <v>Pfeiler 3</v>
      </c>
      <c r="F116" s="34" t="str">
        <f>Bezeichnungen!$A$4</f>
        <v>Verständigung und gesellschaftliche Integration</v>
      </c>
      <c r="G116" s="161" t="str">
        <f>Bezeichnungen!$B$8</f>
        <v>Interkulturelles Dolmetschen und Vermitteln</v>
      </c>
      <c r="H116" s="34" t="s">
        <v>25</v>
      </c>
      <c r="I116" s="32" t="str">
        <f t="shared" ref="I116" si="134">$I$2</f>
        <v>Kt (inkl. Gem.)</v>
      </c>
      <c r="J116" s="32">
        <f t="shared" ca="1" si="114"/>
        <v>0</v>
      </c>
      <c r="K116" t="s">
        <v>58</v>
      </c>
      <c r="L116" s="161" t="str">
        <f>L98</f>
        <v>AI</v>
      </c>
      <c r="M116">
        <v>18</v>
      </c>
      <c r="N116" t="str">
        <f t="shared" si="115"/>
        <v>AI18</v>
      </c>
    </row>
    <row r="117" spans="1:14" ht="25" x14ac:dyDescent="0.25">
      <c r="A117" s="32" t="str">
        <f t="shared" si="110"/>
        <v>Kanton tippen</v>
      </c>
      <c r="B117" s="33" t="str">
        <f t="shared" si="111"/>
        <v>D</v>
      </c>
      <c r="C117" s="33">
        <f t="shared" si="112"/>
        <v>0</v>
      </c>
      <c r="D117" s="34">
        <f t="shared" si="117"/>
        <v>2023</v>
      </c>
      <c r="E117" s="34" t="str">
        <f>Bezeichnungen!$C$4</f>
        <v>Pfeiler 3</v>
      </c>
      <c r="F117" s="34" t="str">
        <f>Bezeichnungen!$A$4</f>
        <v>Verständigung und gesellschaftliche Integration</v>
      </c>
      <c r="G117" s="161" t="str">
        <f>Bezeichnungen!$B$8</f>
        <v>Interkulturelles Dolmetschen und Vermitteln</v>
      </c>
      <c r="H117" s="34" t="s">
        <v>25</v>
      </c>
      <c r="I117" s="179" t="str">
        <f t="shared" ref="I117" si="135">$I$3</f>
        <v>Bund (AIG)</v>
      </c>
      <c r="J117" s="32">
        <f t="shared" ca="1" si="114"/>
        <v>0</v>
      </c>
      <c r="K117" t="s">
        <v>58</v>
      </c>
      <c r="L117" s="161" t="str">
        <f>L99</f>
        <v>AJ</v>
      </c>
      <c r="M117">
        <v>18</v>
      </c>
      <c r="N117" t="str">
        <f t="shared" si="115"/>
        <v>AJ18</v>
      </c>
    </row>
    <row r="118" spans="1:14" ht="25" x14ac:dyDescent="0.25">
      <c r="A118" s="32" t="str">
        <f t="shared" si="110"/>
        <v>Kanton tippen</v>
      </c>
      <c r="B118" s="33" t="str">
        <f t="shared" si="111"/>
        <v>D</v>
      </c>
      <c r="C118" s="33">
        <f t="shared" si="112"/>
        <v>0</v>
      </c>
      <c r="D118" s="34">
        <f t="shared" si="117"/>
        <v>2023</v>
      </c>
      <c r="E118" s="34" t="str">
        <f>Bezeichnungen!$C$4</f>
        <v>Pfeiler 3</v>
      </c>
      <c r="F118" s="34" t="str">
        <f>Bezeichnungen!$A$4</f>
        <v>Verständigung und gesellschaftliche Integration</v>
      </c>
      <c r="G118" s="161" t="str">
        <f>Bezeichnungen!$B$8</f>
        <v>Interkulturelles Dolmetschen und Vermitteln</v>
      </c>
      <c r="H118" s="34" t="s">
        <v>25</v>
      </c>
      <c r="I118" s="32" t="str">
        <f t="shared" ref="I118" si="136">$I$4</f>
        <v>Bund (IP)</v>
      </c>
      <c r="J118" s="32">
        <f t="shared" ca="1" si="114"/>
        <v>0</v>
      </c>
      <c r="K118" t="s">
        <v>58</v>
      </c>
      <c r="L118" s="161" t="str">
        <f>L100</f>
        <v>AK</v>
      </c>
      <c r="M118">
        <v>18</v>
      </c>
      <c r="N118" t="str">
        <f t="shared" si="115"/>
        <v>AK18</v>
      </c>
    </row>
    <row r="119" spans="1:14" ht="25" x14ac:dyDescent="0.25">
      <c r="A119" s="32" t="str">
        <f t="shared" si="110"/>
        <v>Kanton tippen</v>
      </c>
      <c r="B119" s="33" t="str">
        <f t="shared" si="111"/>
        <v>D</v>
      </c>
      <c r="C119" s="33">
        <f t="shared" si="112"/>
        <v>0</v>
      </c>
      <c r="D119" s="34">
        <f t="shared" si="117"/>
        <v>2023</v>
      </c>
      <c r="E119" s="34" t="str">
        <f>Bezeichnungen!$C$4</f>
        <v>Pfeiler 3</v>
      </c>
      <c r="F119" s="34" t="str">
        <f>Bezeichnungen!$A$4</f>
        <v>Verständigung und gesellschaftliche Integration</v>
      </c>
      <c r="G119" s="188" t="str">
        <f>Bezeichnungen!$B$9</f>
        <v>Zusammenleben</v>
      </c>
      <c r="H119" s="34" t="s">
        <v>25</v>
      </c>
      <c r="I119" s="32" t="str">
        <f t="shared" ref="I119" si="137">$I$2</f>
        <v>Kt (inkl. Gem.)</v>
      </c>
      <c r="J119" s="32">
        <f t="shared" ref="J119:J121" ca="1" si="138">INDIRECT(K119&amp;"!"&amp;"$"&amp;N119)</f>
        <v>0</v>
      </c>
      <c r="K119" t="s">
        <v>58</v>
      </c>
      <c r="L119" s="161" t="str">
        <f>L98</f>
        <v>AI</v>
      </c>
      <c r="M119">
        <v>19</v>
      </c>
      <c r="N119" t="str">
        <f t="shared" ref="N119:N121" si="139">L119&amp;M119</f>
        <v>AI19</v>
      </c>
    </row>
    <row r="120" spans="1:14" ht="25" x14ac:dyDescent="0.25">
      <c r="A120" s="32" t="str">
        <f t="shared" si="110"/>
        <v>Kanton tippen</v>
      </c>
      <c r="B120" s="33" t="str">
        <f t="shared" si="111"/>
        <v>D</v>
      </c>
      <c r="C120" s="33">
        <f t="shared" si="112"/>
        <v>0</v>
      </c>
      <c r="D120" s="34">
        <f t="shared" si="117"/>
        <v>2023</v>
      </c>
      <c r="E120" s="34" t="str">
        <f>Bezeichnungen!$C$4</f>
        <v>Pfeiler 3</v>
      </c>
      <c r="F120" s="34" t="str">
        <f>Bezeichnungen!$A$4</f>
        <v>Verständigung und gesellschaftliche Integration</v>
      </c>
      <c r="G120" s="188" t="str">
        <f>Bezeichnungen!$B$9</f>
        <v>Zusammenleben</v>
      </c>
      <c r="H120" s="34" t="s">
        <v>25</v>
      </c>
      <c r="I120" s="179" t="str">
        <f t="shared" ref="I120" si="140">$I$3</f>
        <v>Bund (AIG)</v>
      </c>
      <c r="J120" s="32">
        <f t="shared" ca="1" si="138"/>
        <v>0</v>
      </c>
      <c r="K120" t="s">
        <v>58</v>
      </c>
      <c r="L120" s="161" t="str">
        <f>L99</f>
        <v>AJ</v>
      </c>
      <c r="M120">
        <v>19</v>
      </c>
      <c r="N120" t="str">
        <f t="shared" si="139"/>
        <v>AJ19</v>
      </c>
    </row>
    <row r="121" spans="1:14" ht="25" x14ac:dyDescent="0.25">
      <c r="A121" s="32" t="str">
        <f t="shared" si="110"/>
        <v>Kanton tippen</v>
      </c>
      <c r="B121" s="33" t="str">
        <f t="shared" si="111"/>
        <v>D</v>
      </c>
      <c r="C121" s="33">
        <f t="shared" si="112"/>
        <v>0</v>
      </c>
      <c r="D121" s="34">
        <f t="shared" si="117"/>
        <v>2023</v>
      </c>
      <c r="E121" s="34" t="str">
        <f>Bezeichnungen!$C$4</f>
        <v>Pfeiler 3</v>
      </c>
      <c r="F121" s="34" t="str">
        <f>Bezeichnungen!$A$4</f>
        <v>Verständigung und gesellschaftliche Integration</v>
      </c>
      <c r="G121" s="188" t="str">
        <f>Bezeichnungen!$B$9</f>
        <v>Zusammenleben</v>
      </c>
      <c r="H121" s="34" t="s">
        <v>25</v>
      </c>
      <c r="I121" s="32" t="str">
        <f t="shared" ref="I121" si="141">$I$4</f>
        <v>Bund (IP)</v>
      </c>
      <c r="J121" s="32">
        <f t="shared" ca="1" si="138"/>
        <v>0</v>
      </c>
      <c r="K121" t="s">
        <v>58</v>
      </c>
      <c r="L121" s="161" t="str">
        <f>L100</f>
        <v>AK</v>
      </c>
      <c r="M121">
        <v>19</v>
      </c>
      <c r="N121" t="str">
        <f t="shared" si="139"/>
        <v>AK19</v>
      </c>
    </row>
    <row r="122" spans="1:14" s="69" customFormat="1" ht="25" x14ac:dyDescent="0.25">
      <c r="A122" s="32" t="str">
        <f t="shared" ref="A122:A155" si="142">$A$2</f>
        <v>Kanton tippen</v>
      </c>
      <c r="B122" s="33" t="str">
        <f t="shared" ref="B122:B155" si="143">$B$2</f>
        <v>D</v>
      </c>
      <c r="C122" s="33">
        <f t="shared" ref="C122:C155" si="144">$C$2</f>
        <v>0</v>
      </c>
      <c r="D122" s="183" t="s">
        <v>90</v>
      </c>
      <c r="E122" t="str">
        <f>Bezeichnungen!$C$2</f>
        <v>Pfeiler 1</v>
      </c>
      <c r="F122" t="str">
        <f>Bezeichnungen!$A$2</f>
        <v>Information und Beratung</v>
      </c>
      <c r="G122" s="161" t="str">
        <f>Bezeichnungen!$B$2</f>
        <v>Erstinformation und Integrationsförderbedarf</v>
      </c>
      <c r="H122" s="183" t="s">
        <v>29</v>
      </c>
      <c r="I122" s="32" t="str">
        <f t="shared" ref="I122" si="145">$I$2</f>
        <v>Kt (inkl. Gem.)</v>
      </c>
      <c r="J122" s="68">
        <f t="shared" ref="J122:J169" ca="1" si="146">INDIRECT(K122&amp;"!"&amp;"$"&amp;N122)</f>
        <v>0</v>
      </c>
      <c r="K122" s="69" t="s">
        <v>58</v>
      </c>
      <c r="L122" s="183" t="s">
        <v>66</v>
      </c>
      <c r="M122" s="69">
        <v>10</v>
      </c>
      <c r="N122" s="69" t="str">
        <f t="shared" ref="N122:N169" si="147">L122&amp;M122</f>
        <v>I10</v>
      </c>
    </row>
    <row r="123" spans="1:14" ht="25" x14ac:dyDescent="0.25">
      <c r="A123" s="32" t="str">
        <f t="shared" si="142"/>
        <v>Kanton tippen</v>
      </c>
      <c r="B123" s="33" t="str">
        <f t="shared" si="143"/>
        <v>D</v>
      </c>
      <c r="C123" s="33">
        <f t="shared" si="144"/>
        <v>0</v>
      </c>
      <c r="D123" s="69" t="str">
        <f>D122</f>
        <v>2022-2023</v>
      </c>
      <c r="E123" t="str">
        <f>Bezeichnungen!$C$2</f>
        <v>Pfeiler 1</v>
      </c>
      <c r="F123" t="str">
        <f>Bezeichnungen!$A$2</f>
        <v>Information und Beratung</v>
      </c>
      <c r="G123" s="161" t="str">
        <f>Bezeichnungen!$B$2</f>
        <v>Erstinformation und Integrationsförderbedarf</v>
      </c>
      <c r="H123" s="34" t="str">
        <f>$H$122</f>
        <v>Aktueller Stand</v>
      </c>
      <c r="I123" s="179" t="str">
        <f t="shared" ref="I123" si="148">$I$3</f>
        <v>Bund (AIG)</v>
      </c>
      <c r="J123" s="32">
        <f t="shared" ca="1" si="146"/>
        <v>0</v>
      </c>
      <c r="K123" t="s">
        <v>58</v>
      </c>
      <c r="L123" s="182" t="s">
        <v>52</v>
      </c>
      <c r="M123">
        <v>10</v>
      </c>
      <c r="N123" t="str">
        <f t="shared" si="147"/>
        <v>J10</v>
      </c>
    </row>
    <row r="124" spans="1:14" ht="25" x14ac:dyDescent="0.25">
      <c r="A124" s="32" t="str">
        <f t="shared" si="142"/>
        <v>Kanton tippen</v>
      </c>
      <c r="B124" s="33" t="str">
        <f t="shared" si="143"/>
        <v>D</v>
      </c>
      <c r="C124" s="33">
        <f t="shared" si="144"/>
        <v>0</v>
      </c>
      <c r="D124" s="69" t="str">
        <f t="shared" ref="D124:D169" si="149">D123</f>
        <v>2022-2023</v>
      </c>
      <c r="E124" t="str">
        <f>Bezeichnungen!$C$2</f>
        <v>Pfeiler 1</v>
      </c>
      <c r="F124" t="str">
        <f>Bezeichnungen!$A$2</f>
        <v>Information und Beratung</v>
      </c>
      <c r="G124" s="161" t="str">
        <f>Bezeichnungen!$B$2</f>
        <v>Erstinformation und Integrationsförderbedarf</v>
      </c>
      <c r="H124" s="34" t="str">
        <f t="shared" ref="H124:H145" si="150">$H$122</f>
        <v>Aktueller Stand</v>
      </c>
      <c r="I124" s="32" t="str">
        <f t="shared" ref="I124" si="151">$I$4</f>
        <v>Bund (IP)</v>
      </c>
      <c r="J124" s="32">
        <f t="shared" ca="1" si="146"/>
        <v>0</v>
      </c>
      <c r="K124" t="s">
        <v>58</v>
      </c>
      <c r="L124" s="182" t="s">
        <v>53</v>
      </c>
      <c r="M124">
        <v>10</v>
      </c>
      <c r="N124" t="str">
        <f t="shared" si="147"/>
        <v>K10</v>
      </c>
    </row>
    <row r="125" spans="1:14" ht="25" x14ac:dyDescent="0.25">
      <c r="A125" s="32" t="str">
        <f t="shared" si="142"/>
        <v>Kanton tippen</v>
      </c>
      <c r="B125" s="33" t="str">
        <f t="shared" si="143"/>
        <v>D</v>
      </c>
      <c r="C125" s="33">
        <f t="shared" si="144"/>
        <v>0</v>
      </c>
      <c r="D125" s="69" t="str">
        <f t="shared" si="149"/>
        <v>2022-2023</v>
      </c>
      <c r="E125" t="str">
        <f>Bezeichnungen!$C$2</f>
        <v>Pfeiler 1</v>
      </c>
      <c r="F125" t="str">
        <f>Bezeichnungen!$A$2</f>
        <v>Information und Beratung</v>
      </c>
      <c r="G125" s="161" t="str">
        <f>Bezeichnungen!$B$3</f>
        <v>Beratung</v>
      </c>
      <c r="H125" s="34" t="str">
        <f t="shared" si="150"/>
        <v>Aktueller Stand</v>
      </c>
      <c r="I125" s="32" t="str">
        <f t="shared" ref="I125" si="152">$I$2</f>
        <v>Kt (inkl. Gem.)</v>
      </c>
      <c r="J125" s="32">
        <f t="shared" ca="1" si="146"/>
        <v>0</v>
      </c>
      <c r="K125" t="s">
        <v>58</v>
      </c>
      <c r="L125" s="161" t="str">
        <f>L122</f>
        <v>I</v>
      </c>
      <c r="M125">
        <v>11</v>
      </c>
      <c r="N125" t="str">
        <f t="shared" si="147"/>
        <v>I11</v>
      </c>
    </row>
    <row r="126" spans="1:14" ht="25" x14ac:dyDescent="0.25">
      <c r="A126" s="32" t="str">
        <f t="shared" si="142"/>
        <v>Kanton tippen</v>
      </c>
      <c r="B126" s="33" t="str">
        <f t="shared" si="143"/>
        <v>D</v>
      </c>
      <c r="C126" s="33">
        <f t="shared" si="144"/>
        <v>0</v>
      </c>
      <c r="D126" s="69" t="str">
        <f t="shared" si="149"/>
        <v>2022-2023</v>
      </c>
      <c r="E126" t="str">
        <f>Bezeichnungen!$C$2</f>
        <v>Pfeiler 1</v>
      </c>
      <c r="F126" t="str">
        <f>Bezeichnungen!$A$2</f>
        <v>Information und Beratung</v>
      </c>
      <c r="G126" s="161" t="str">
        <f>Bezeichnungen!$B$3</f>
        <v>Beratung</v>
      </c>
      <c r="H126" s="34" t="str">
        <f t="shared" si="150"/>
        <v>Aktueller Stand</v>
      </c>
      <c r="I126" s="179" t="str">
        <f t="shared" ref="I126" si="153">$I$3</f>
        <v>Bund (AIG)</v>
      </c>
      <c r="J126" s="32">
        <f t="shared" ca="1" si="146"/>
        <v>0</v>
      </c>
      <c r="K126" t="s">
        <v>58</v>
      </c>
      <c r="L126" s="161" t="str">
        <f>L123</f>
        <v>J</v>
      </c>
      <c r="M126">
        <v>11</v>
      </c>
      <c r="N126" t="str">
        <f t="shared" si="147"/>
        <v>J11</v>
      </c>
    </row>
    <row r="127" spans="1:14" ht="25" x14ac:dyDescent="0.25">
      <c r="A127" s="32" t="str">
        <f t="shared" si="142"/>
        <v>Kanton tippen</v>
      </c>
      <c r="B127" s="33" t="str">
        <f t="shared" si="143"/>
        <v>D</v>
      </c>
      <c r="C127" s="33">
        <f t="shared" si="144"/>
        <v>0</v>
      </c>
      <c r="D127" s="69" t="str">
        <f t="shared" si="149"/>
        <v>2022-2023</v>
      </c>
      <c r="E127" t="str">
        <f>Bezeichnungen!$C$2</f>
        <v>Pfeiler 1</v>
      </c>
      <c r="F127" t="str">
        <f>Bezeichnungen!$A$2</f>
        <v>Information und Beratung</v>
      </c>
      <c r="G127" s="161" t="str">
        <f>Bezeichnungen!$B$3</f>
        <v>Beratung</v>
      </c>
      <c r="H127" s="34" t="str">
        <f t="shared" si="150"/>
        <v>Aktueller Stand</v>
      </c>
      <c r="I127" s="32" t="str">
        <f t="shared" ref="I127" si="154">$I$4</f>
        <v>Bund (IP)</v>
      </c>
      <c r="J127" s="32">
        <f t="shared" ca="1" si="146"/>
        <v>0</v>
      </c>
      <c r="K127" t="s">
        <v>58</v>
      </c>
      <c r="L127" s="161" t="str">
        <f>L124</f>
        <v>K</v>
      </c>
      <c r="M127">
        <v>11</v>
      </c>
      <c r="N127" t="str">
        <f t="shared" si="147"/>
        <v>K11</v>
      </c>
    </row>
    <row r="128" spans="1:14" ht="25" x14ac:dyDescent="0.25">
      <c r="A128" s="32" t="str">
        <f t="shared" si="142"/>
        <v>Kanton tippen</v>
      </c>
      <c r="B128" s="33" t="str">
        <f t="shared" si="143"/>
        <v>D</v>
      </c>
      <c r="C128" s="33">
        <f t="shared" si="144"/>
        <v>0</v>
      </c>
      <c r="D128" s="69" t="str">
        <f t="shared" si="149"/>
        <v>2022-2023</v>
      </c>
      <c r="E128" t="str">
        <f>Bezeichnungen!$C$2</f>
        <v>Pfeiler 1</v>
      </c>
      <c r="F128" t="str">
        <f>Bezeichnungen!$A$2</f>
        <v>Information und Beratung</v>
      </c>
      <c r="G128" s="161" t="str">
        <f>Bezeichnungen!$B$4</f>
        <v>Schutz vor Diskriminierung</v>
      </c>
      <c r="H128" s="34" t="str">
        <f t="shared" si="150"/>
        <v>Aktueller Stand</v>
      </c>
      <c r="I128" s="32" t="str">
        <f t="shared" ref="I128" si="155">$I$2</f>
        <v>Kt (inkl. Gem.)</v>
      </c>
      <c r="J128" s="32">
        <f t="shared" ca="1" si="146"/>
        <v>0</v>
      </c>
      <c r="K128" t="s">
        <v>58</v>
      </c>
      <c r="L128" s="161" t="str">
        <f>L122</f>
        <v>I</v>
      </c>
      <c r="M128">
        <v>12</v>
      </c>
      <c r="N128" t="str">
        <f t="shared" si="147"/>
        <v>I12</v>
      </c>
    </row>
    <row r="129" spans="1:14" ht="25" x14ac:dyDescent="0.25">
      <c r="A129" s="32" t="str">
        <f t="shared" si="142"/>
        <v>Kanton tippen</v>
      </c>
      <c r="B129" s="33" t="str">
        <f t="shared" si="143"/>
        <v>D</v>
      </c>
      <c r="C129" s="33">
        <f t="shared" si="144"/>
        <v>0</v>
      </c>
      <c r="D129" s="69" t="str">
        <f t="shared" si="149"/>
        <v>2022-2023</v>
      </c>
      <c r="E129" t="str">
        <f>Bezeichnungen!$C$2</f>
        <v>Pfeiler 1</v>
      </c>
      <c r="F129" t="str">
        <f>Bezeichnungen!$A$2</f>
        <v>Information und Beratung</v>
      </c>
      <c r="G129" s="161" t="str">
        <f>Bezeichnungen!$B$4</f>
        <v>Schutz vor Diskriminierung</v>
      </c>
      <c r="H129" s="34" t="str">
        <f t="shared" si="150"/>
        <v>Aktueller Stand</v>
      </c>
      <c r="I129" s="179" t="str">
        <f t="shared" ref="I129" si="156">$I$3</f>
        <v>Bund (AIG)</v>
      </c>
      <c r="J129" s="32">
        <f t="shared" ca="1" si="146"/>
        <v>0</v>
      </c>
      <c r="K129" t="s">
        <v>58</v>
      </c>
      <c r="L129" s="161" t="str">
        <f>L123</f>
        <v>J</v>
      </c>
      <c r="M129">
        <v>12</v>
      </c>
      <c r="N129" t="str">
        <f t="shared" si="147"/>
        <v>J12</v>
      </c>
    </row>
    <row r="130" spans="1:14" ht="25" x14ac:dyDescent="0.25">
      <c r="A130" s="32" t="str">
        <f t="shared" si="142"/>
        <v>Kanton tippen</v>
      </c>
      <c r="B130" s="33" t="str">
        <f t="shared" si="143"/>
        <v>D</v>
      </c>
      <c r="C130" s="33">
        <f t="shared" si="144"/>
        <v>0</v>
      </c>
      <c r="D130" s="69" t="str">
        <f t="shared" si="149"/>
        <v>2022-2023</v>
      </c>
      <c r="E130" t="str">
        <f>Bezeichnungen!$C$2</f>
        <v>Pfeiler 1</v>
      </c>
      <c r="F130" t="str">
        <f>Bezeichnungen!$A$2</f>
        <v>Information und Beratung</v>
      </c>
      <c r="G130" s="161" t="str">
        <f>Bezeichnungen!$B$4</f>
        <v>Schutz vor Diskriminierung</v>
      </c>
      <c r="H130" s="34" t="str">
        <f t="shared" si="150"/>
        <v>Aktueller Stand</v>
      </c>
      <c r="I130" s="32" t="str">
        <f t="shared" ref="I130" si="157">$I$4</f>
        <v>Bund (IP)</v>
      </c>
      <c r="J130" s="32">
        <f t="shared" ca="1" si="146"/>
        <v>0</v>
      </c>
      <c r="K130" t="s">
        <v>58</v>
      </c>
      <c r="L130" s="161" t="str">
        <f>L124</f>
        <v>K</v>
      </c>
      <c r="M130">
        <v>12</v>
      </c>
      <c r="N130" t="str">
        <f t="shared" si="147"/>
        <v>K12</v>
      </c>
    </row>
    <row r="131" spans="1:14" ht="25" x14ac:dyDescent="0.25">
      <c r="A131" s="32" t="str">
        <f t="shared" si="142"/>
        <v>Kanton tippen</v>
      </c>
      <c r="B131" s="33" t="str">
        <f t="shared" si="143"/>
        <v>D</v>
      </c>
      <c r="C131" s="33">
        <f t="shared" si="144"/>
        <v>0</v>
      </c>
      <c r="D131" s="69" t="str">
        <f t="shared" si="149"/>
        <v>2022-2023</v>
      </c>
      <c r="E131" s="34" t="str">
        <f>Bezeichnungen!$C$3</f>
        <v>Pfeiler 2</v>
      </c>
      <c r="F131" s="34" t="str">
        <f>Bezeichnungen!$A$3</f>
        <v>Bildung und Arbeit</v>
      </c>
      <c r="G131" s="188" t="str">
        <f>Bezeichnungen!$B$5</f>
        <v>Sprache</v>
      </c>
      <c r="H131" s="34" t="str">
        <f t="shared" si="150"/>
        <v>Aktueller Stand</v>
      </c>
      <c r="I131" s="32" t="str">
        <f t="shared" ref="I131" si="158">$I$2</f>
        <v>Kt (inkl. Gem.)</v>
      </c>
      <c r="J131" s="32">
        <f t="shared" ca="1" si="146"/>
        <v>0</v>
      </c>
      <c r="K131" t="s">
        <v>58</v>
      </c>
      <c r="L131" s="161" t="str">
        <f>L122</f>
        <v>I</v>
      </c>
      <c r="M131">
        <v>14</v>
      </c>
      <c r="N131" t="str">
        <f t="shared" si="147"/>
        <v>I14</v>
      </c>
    </row>
    <row r="132" spans="1:14" ht="25" x14ac:dyDescent="0.25">
      <c r="A132" s="32" t="str">
        <f t="shared" si="142"/>
        <v>Kanton tippen</v>
      </c>
      <c r="B132" s="33" t="str">
        <f t="shared" si="143"/>
        <v>D</v>
      </c>
      <c r="C132" s="33">
        <f t="shared" si="144"/>
        <v>0</v>
      </c>
      <c r="D132" s="69" t="str">
        <f t="shared" si="149"/>
        <v>2022-2023</v>
      </c>
      <c r="E132" s="34" t="str">
        <f>Bezeichnungen!$C$3</f>
        <v>Pfeiler 2</v>
      </c>
      <c r="F132" s="34" t="str">
        <f>Bezeichnungen!$A$3</f>
        <v>Bildung und Arbeit</v>
      </c>
      <c r="G132" s="188" t="str">
        <f>Bezeichnungen!$B$5</f>
        <v>Sprache</v>
      </c>
      <c r="H132" s="34" t="str">
        <f t="shared" si="150"/>
        <v>Aktueller Stand</v>
      </c>
      <c r="I132" s="179" t="str">
        <f t="shared" ref="I132" si="159">$I$3</f>
        <v>Bund (AIG)</v>
      </c>
      <c r="J132" s="32">
        <f t="shared" ca="1" si="146"/>
        <v>0</v>
      </c>
      <c r="K132" t="s">
        <v>58</v>
      </c>
      <c r="L132" s="161" t="str">
        <f>L123</f>
        <v>J</v>
      </c>
      <c r="M132">
        <v>14</v>
      </c>
      <c r="N132" t="str">
        <f t="shared" si="147"/>
        <v>J14</v>
      </c>
    </row>
    <row r="133" spans="1:14" ht="25" x14ac:dyDescent="0.25">
      <c r="A133" s="32" t="str">
        <f t="shared" si="142"/>
        <v>Kanton tippen</v>
      </c>
      <c r="B133" s="33" t="str">
        <f t="shared" si="143"/>
        <v>D</v>
      </c>
      <c r="C133" s="33">
        <f t="shared" si="144"/>
        <v>0</v>
      </c>
      <c r="D133" s="69" t="str">
        <f t="shared" si="149"/>
        <v>2022-2023</v>
      </c>
      <c r="E133" s="34" t="str">
        <f>Bezeichnungen!$C$3</f>
        <v>Pfeiler 2</v>
      </c>
      <c r="F133" s="34" t="str">
        <f>Bezeichnungen!$A$3</f>
        <v>Bildung und Arbeit</v>
      </c>
      <c r="G133" s="188" t="str">
        <f>Bezeichnungen!$B$5</f>
        <v>Sprache</v>
      </c>
      <c r="H133" s="34" t="str">
        <f t="shared" si="150"/>
        <v>Aktueller Stand</v>
      </c>
      <c r="I133" s="32" t="str">
        <f t="shared" ref="I133" si="160">$I$4</f>
        <v>Bund (IP)</v>
      </c>
      <c r="J133" s="32">
        <f t="shared" ca="1" si="146"/>
        <v>0</v>
      </c>
      <c r="K133" t="s">
        <v>58</v>
      </c>
      <c r="L133" s="161" t="str">
        <f>L124</f>
        <v>K</v>
      </c>
      <c r="M133">
        <v>14</v>
      </c>
      <c r="N133" t="str">
        <f t="shared" si="147"/>
        <v>K14</v>
      </c>
    </row>
    <row r="134" spans="1:14" ht="25" x14ac:dyDescent="0.25">
      <c r="A134" s="32" t="str">
        <f t="shared" si="142"/>
        <v>Kanton tippen</v>
      </c>
      <c r="B134" s="33" t="str">
        <f t="shared" si="143"/>
        <v>D</v>
      </c>
      <c r="C134" s="33">
        <f t="shared" si="144"/>
        <v>0</v>
      </c>
      <c r="D134" s="69" t="str">
        <f t="shared" si="149"/>
        <v>2022-2023</v>
      </c>
      <c r="E134" s="34" t="str">
        <f>Bezeichnungen!$C$3</f>
        <v>Pfeiler 2</v>
      </c>
      <c r="F134" s="34" t="str">
        <f>Bezeichnungen!$A$3</f>
        <v>Bildung und Arbeit</v>
      </c>
      <c r="G134" s="188" t="str">
        <f>Bezeichnungen!$B$6</f>
        <v>Frühe Kindheit</v>
      </c>
      <c r="H134" s="34" t="str">
        <f t="shared" si="150"/>
        <v>Aktueller Stand</v>
      </c>
      <c r="I134" s="32" t="str">
        <f t="shared" ref="I134" si="161">$I$2</f>
        <v>Kt (inkl. Gem.)</v>
      </c>
      <c r="J134" s="32">
        <f t="shared" ca="1" si="146"/>
        <v>0</v>
      </c>
      <c r="K134" t="s">
        <v>58</v>
      </c>
      <c r="L134" s="161" t="str">
        <f>L122</f>
        <v>I</v>
      </c>
      <c r="M134">
        <v>15</v>
      </c>
      <c r="N134" t="str">
        <f t="shared" si="147"/>
        <v>I15</v>
      </c>
    </row>
    <row r="135" spans="1:14" ht="25" x14ac:dyDescent="0.25">
      <c r="A135" s="32" t="str">
        <f t="shared" si="142"/>
        <v>Kanton tippen</v>
      </c>
      <c r="B135" s="33" t="str">
        <f t="shared" si="143"/>
        <v>D</v>
      </c>
      <c r="C135" s="33">
        <f t="shared" si="144"/>
        <v>0</v>
      </c>
      <c r="D135" s="69" t="str">
        <f t="shared" si="149"/>
        <v>2022-2023</v>
      </c>
      <c r="E135" s="34" t="str">
        <f>Bezeichnungen!$C$3</f>
        <v>Pfeiler 2</v>
      </c>
      <c r="F135" s="34" t="str">
        <f>Bezeichnungen!$A$3</f>
        <v>Bildung und Arbeit</v>
      </c>
      <c r="G135" s="188" t="str">
        <f>Bezeichnungen!$B$6</f>
        <v>Frühe Kindheit</v>
      </c>
      <c r="H135" s="34" t="str">
        <f t="shared" si="150"/>
        <v>Aktueller Stand</v>
      </c>
      <c r="I135" s="179" t="str">
        <f t="shared" ref="I135" si="162">$I$3</f>
        <v>Bund (AIG)</v>
      </c>
      <c r="J135" s="32">
        <f t="shared" ca="1" si="146"/>
        <v>0</v>
      </c>
      <c r="K135" t="s">
        <v>58</v>
      </c>
      <c r="L135" s="161" t="str">
        <f>L123</f>
        <v>J</v>
      </c>
      <c r="M135">
        <v>15</v>
      </c>
      <c r="N135" t="str">
        <f t="shared" si="147"/>
        <v>J15</v>
      </c>
    </row>
    <row r="136" spans="1:14" ht="25" x14ac:dyDescent="0.25">
      <c r="A136" s="32" t="str">
        <f t="shared" si="142"/>
        <v>Kanton tippen</v>
      </c>
      <c r="B136" s="33" t="str">
        <f t="shared" si="143"/>
        <v>D</v>
      </c>
      <c r="C136" s="33">
        <f t="shared" si="144"/>
        <v>0</v>
      </c>
      <c r="D136" s="69" t="str">
        <f t="shared" si="149"/>
        <v>2022-2023</v>
      </c>
      <c r="E136" s="34" t="str">
        <f>Bezeichnungen!$C$3</f>
        <v>Pfeiler 2</v>
      </c>
      <c r="F136" s="34" t="str">
        <f>Bezeichnungen!$A$3</f>
        <v>Bildung und Arbeit</v>
      </c>
      <c r="G136" s="188" t="str">
        <f>Bezeichnungen!$B$6</f>
        <v>Frühe Kindheit</v>
      </c>
      <c r="H136" s="34" t="str">
        <f t="shared" si="150"/>
        <v>Aktueller Stand</v>
      </c>
      <c r="I136" s="32" t="str">
        <f t="shared" ref="I136" si="163">$I$4</f>
        <v>Bund (IP)</v>
      </c>
      <c r="J136" s="32">
        <f t="shared" ca="1" si="146"/>
        <v>0</v>
      </c>
      <c r="K136" t="s">
        <v>58</v>
      </c>
      <c r="L136" s="161" t="str">
        <f>L124</f>
        <v>K</v>
      </c>
      <c r="M136">
        <v>15</v>
      </c>
      <c r="N136" t="str">
        <f t="shared" si="147"/>
        <v>K15</v>
      </c>
    </row>
    <row r="137" spans="1:14" ht="25" x14ac:dyDescent="0.25">
      <c r="A137" s="32" t="str">
        <f t="shared" si="142"/>
        <v>Kanton tippen</v>
      </c>
      <c r="B137" s="33" t="str">
        <f t="shared" si="143"/>
        <v>D</v>
      </c>
      <c r="C137" s="33">
        <f t="shared" si="144"/>
        <v>0</v>
      </c>
      <c r="D137" s="69" t="str">
        <f t="shared" si="149"/>
        <v>2022-2023</v>
      </c>
      <c r="E137" s="34" t="str">
        <f>Bezeichnungen!$C$3</f>
        <v>Pfeiler 2</v>
      </c>
      <c r="F137" s="34" t="str">
        <f>Bezeichnungen!$A$3</f>
        <v>Bildung und Arbeit</v>
      </c>
      <c r="G137" s="161" t="str">
        <f>Bezeichnungen!$B$7</f>
        <v>Ausbildungs- und Arbeitsmarktfähigkeit</v>
      </c>
      <c r="H137" s="34" t="str">
        <f t="shared" si="150"/>
        <v>Aktueller Stand</v>
      </c>
      <c r="I137" s="32" t="str">
        <f t="shared" ref="I137" si="164">$I$2</f>
        <v>Kt (inkl. Gem.)</v>
      </c>
      <c r="J137" s="32">
        <f t="shared" ca="1" si="146"/>
        <v>0</v>
      </c>
      <c r="K137" t="s">
        <v>58</v>
      </c>
      <c r="L137" s="161" t="str">
        <f>L122</f>
        <v>I</v>
      </c>
      <c r="M137">
        <v>16</v>
      </c>
      <c r="N137" t="str">
        <f t="shared" si="147"/>
        <v>I16</v>
      </c>
    </row>
    <row r="138" spans="1:14" ht="25" x14ac:dyDescent="0.25">
      <c r="A138" s="32" t="str">
        <f t="shared" si="142"/>
        <v>Kanton tippen</v>
      </c>
      <c r="B138" s="33" t="str">
        <f t="shared" si="143"/>
        <v>D</v>
      </c>
      <c r="C138" s="33">
        <f t="shared" si="144"/>
        <v>0</v>
      </c>
      <c r="D138" s="69" t="str">
        <f t="shared" si="149"/>
        <v>2022-2023</v>
      </c>
      <c r="E138" s="34" t="str">
        <f>Bezeichnungen!$C$3</f>
        <v>Pfeiler 2</v>
      </c>
      <c r="F138" s="34" t="str">
        <f>Bezeichnungen!$A$3</f>
        <v>Bildung und Arbeit</v>
      </c>
      <c r="G138" s="161" t="str">
        <f>Bezeichnungen!$B$7</f>
        <v>Ausbildungs- und Arbeitsmarktfähigkeit</v>
      </c>
      <c r="H138" s="34" t="str">
        <f t="shared" si="150"/>
        <v>Aktueller Stand</v>
      </c>
      <c r="I138" s="179" t="str">
        <f t="shared" ref="I138" si="165">$I$3</f>
        <v>Bund (AIG)</v>
      </c>
      <c r="J138" s="32">
        <f t="shared" ca="1" si="146"/>
        <v>0</v>
      </c>
      <c r="K138" t="s">
        <v>58</v>
      </c>
      <c r="L138" s="161" t="str">
        <f>L123</f>
        <v>J</v>
      </c>
      <c r="M138">
        <v>16</v>
      </c>
      <c r="N138" t="str">
        <f t="shared" si="147"/>
        <v>J16</v>
      </c>
    </row>
    <row r="139" spans="1:14" ht="25" x14ac:dyDescent="0.25">
      <c r="A139" s="32" t="str">
        <f t="shared" si="142"/>
        <v>Kanton tippen</v>
      </c>
      <c r="B139" s="33" t="str">
        <f t="shared" si="143"/>
        <v>D</v>
      </c>
      <c r="C139" s="33">
        <f t="shared" si="144"/>
        <v>0</v>
      </c>
      <c r="D139" s="69" t="str">
        <f t="shared" si="149"/>
        <v>2022-2023</v>
      </c>
      <c r="E139" s="34" t="str">
        <f>Bezeichnungen!$C$3</f>
        <v>Pfeiler 2</v>
      </c>
      <c r="F139" s="34" t="str">
        <f>Bezeichnungen!$A$3</f>
        <v>Bildung und Arbeit</v>
      </c>
      <c r="G139" s="161" t="str">
        <f>Bezeichnungen!$B$7</f>
        <v>Ausbildungs- und Arbeitsmarktfähigkeit</v>
      </c>
      <c r="H139" s="34" t="str">
        <f t="shared" si="150"/>
        <v>Aktueller Stand</v>
      </c>
      <c r="I139" s="32" t="str">
        <f t="shared" ref="I139" si="166">$I$4</f>
        <v>Bund (IP)</v>
      </c>
      <c r="J139" s="32">
        <f t="shared" ca="1" si="146"/>
        <v>0</v>
      </c>
      <c r="K139" t="s">
        <v>58</v>
      </c>
      <c r="L139" s="161" t="str">
        <f>L124</f>
        <v>K</v>
      </c>
      <c r="M139">
        <v>16</v>
      </c>
      <c r="N139" t="str">
        <f t="shared" si="147"/>
        <v>K16</v>
      </c>
    </row>
    <row r="140" spans="1:14" ht="25" x14ac:dyDescent="0.25">
      <c r="A140" s="32" t="str">
        <f t="shared" si="142"/>
        <v>Kanton tippen</v>
      </c>
      <c r="B140" s="33" t="str">
        <f t="shared" si="143"/>
        <v>D</v>
      </c>
      <c r="C140" s="33">
        <f t="shared" si="144"/>
        <v>0</v>
      </c>
      <c r="D140" s="69" t="str">
        <f t="shared" si="149"/>
        <v>2022-2023</v>
      </c>
      <c r="E140" s="34" t="str">
        <f>Bezeichnungen!$C$4</f>
        <v>Pfeiler 3</v>
      </c>
      <c r="F140" s="34" t="str">
        <f>Bezeichnungen!$A$4</f>
        <v>Verständigung und gesellschaftliche Integration</v>
      </c>
      <c r="G140" s="161" t="str">
        <f>Bezeichnungen!$B$8</f>
        <v>Interkulturelles Dolmetschen und Vermitteln</v>
      </c>
      <c r="H140" s="34" t="str">
        <f t="shared" si="150"/>
        <v>Aktueller Stand</v>
      </c>
      <c r="I140" s="32" t="str">
        <f t="shared" ref="I140" si="167">$I$2</f>
        <v>Kt (inkl. Gem.)</v>
      </c>
      <c r="J140" s="32">
        <f t="shared" ca="1" si="146"/>
        <v>0</v>
      </c>
      <c r="K140" t="s">
        <v>58</v>
      </c>
      <c r="L140" s="161" t="str">
        <f>L122</f>
        <v>I</v>
      </c>
      <c r="M140">
        <v>18</v>
      </c>
      <c r="N140" t="str">
        <f t="shared" si="147"/>
        <v>I18</v>
      </c>
    </row>
    <row r="141" spans="1:14" ht="25" x14ac:dyDescent="0.25">
      <c r="A141" s="32" t="str">
        <f t="shared" si="142"/>
        <v>Kanton tippen</v>
      </c>
      <c r="B141" s="33" t="str">
        <f t="shared" si="143"/>
        <v>D</v>
      </c>
      <c r="C141" s="33">
        <f t="shared" si="144"/>
        <v>0</v>
      </c>
      <c r="D141" s="69" t="str">
        <f t="shared" si="149"/>
        <v>2022-2023</v>
      </c>
      <c r="E141" s="34" t="str">
        <f>Bezeichnungen!$C$4</f>
        <v>Pfeiler 3</v>
      </c>
      <c r="F141" s="34" t="str">
        <f>Bezeichnungen!$A$4</f>
        <v>Verständigung und gesellschaftliche Integration</v>
      </c>
      <c r="G141" s="161" t="str">
        <f>Bezeichnungen!$B$8</f>
        <v>Interkulturelles Dolmetschen und Vermitteln</v>
      </c>
      <c r="H141" s="34" t="str">
        <f t="shared" si="150"/>
        <v>Aktueller Stand</v>
      </c>
      <c r="I141" s="179" t="str">
        <f t="shared" ref="I141" si="168">$I$3</f>
        <v>Bund (AIG)</v>
      </c>
      <c r="J141" s="32">
        <f t="shared" ca="1" si="146"/>
        <v>0</v>
      </c>
      <c r="K141" t="s">
        <v>58</v>
      </c>
      <c r="L141" s="161" t="str">
        <f>L123</f>
        <v>J</v>
      </c>
      <c r="M141">
        <v>18</v>
      </c>
      <c r="N141" t="str">
        <f t="shared" si="147"/>
        <v>J18</v>
      </c>
    </row>
    <row r="142" spans="1:14" ht="25" x14ac:dyDescent="0.25">
      <c r="A142" s="32" t="str">
        <f t="shared" si="142"/>
        <v>Kanton tippen</v>
      </c>
      <c r="B142" s="33" t="str">
        <f t="shared" si="143"/>
        <v>D</v>
      </c>
      <c r="C142" s="33">
        <f t="shared" si="144"/>
        <v>0</v>
      </c>
      <c r="D142" s="69" t="str">
        <f t="shared" si="149"/>
        <v>2022-2023</v>
      </c>
      <c r="E142" s="34" t="str">
        <f>Bezeichnungen!$C$4</f>
        <v>Pfeiler 3</v>
      </c>
      <c r="F142" s="34" t="str">
        <f>Bezeichnungen!$A$4</f>
        <v>Verständigung und gesellschaftliche Integration</v>
      </c>
      <c r="G142" s="161" t="str">
        <f>Bezeichnungen!$B$8</f>
        <v>Interkulturelles Dolmetschen und Vermitteln</v>
      </c>
      <c r="H142" s="34" t="str">
        <f t="shared" si="150"/>
        <v>Aktueller Stand</v>
      </c>
      <c r="I142" s="32" t="str">
        <f t="shared" ref="I142" si="169">$I$4</f>
        <v>Bund (IP)</v>
      </c>
      <c r="J142" s="32">
        <f t="shared" ca="1" si="146"/>
        <v>0</v>
      </c>
      <c r="K142" t="s">
        <v>58</v>
      </c>
      <c r="L142" s="161" t="str">
        <f>L124</f>
        <v>K</v>
      </c>
      <c r="M142">
        <v>18</v>
      </c>
      <c r="N142" t="str">
        <f t="shared" si="147"/>
        <v>K18</v>
      </c>
    </row>
    <row r="143" spans="1:14" ht="25" x14ac:dyDescent="0.25">
      <c r="A143" s="32" t="str">
        <f t="shared" si="142"/>
        <v>Kanton tippen</v>
      </c>
      <c r="B143" s="33" t="str">
        <f t="shared" si="143"/>
        <v>D</v>
      </c>
      <c r="C143" s="33">
        <f t="shared" si="144"/>
        <v>0</v>
      </c>
      <c r="D143" s="69" t="str">
        <f t="shared" si="149"/>
        <v>2022-2023</v>
      </c>
      <c r="E143" s="34" t="str">
        <f>Bezeichnungen!$C$4</f>
        <v>Pfeiler 3</v>
      </c>
      <c r="F143" s="34" t="str">
        <f>Bezeichnungen!$A$4</f>
        <v>Verständigung und gesellschaftliche Integration</v>
      </c>
      <c r="G143" s="188" t="str">
        <f>Bezeichnungen!$B$9</f>
        <v>Zusammenleben</v>
      </c>
      <c r="H143" s="34" t="str">
        <f t="shared" si="150"/>
        <v>Aktueller Stand</v>
      </c>
      <c r="I143" s="32" t="str">
        <f t="shared" ref="I143" si="170">$I$2</f>
        <v>Kt (inkl. Gem.)</v>
      </c>
      <c r="J143" s="32">
        <f t="shared" ca="1" si="146"/>
        <v>0</v>
      </c>
      <c r="K143" t="s">
        <v>58</v>
      </c>
      <c r="L143" s="161" t="str">
        <f>L122</f>
        <v>I</v>
      </c>
      <c r="M143">
        <v>19</v>
      </c>
      <c r="N143" t="str">
        <f t="shared" si="147"/>
        <v>I19</v>
      </c>
    </row>
    <row r="144" spans="1:14" ht="25" x14ac:dyDescent="0.25">
      <c r="A144" s="32" t="str">
        <f t="shared" si="142"/>
        <v>Kanton tippen</v>
      </c>
      <c r="B144" s="33" t="str">
        <f t="shared" si="143"/>
        <v>D</v>
      </c>
      <c r="C144" s="33">
        <f t="shared" si="144"/>
        <v>0</v>
      </c>
      <c r="D144" s="69" t="str">
        <f t="shared" si="149"/>
        <v>2022-2023</v>
      </c>
      <c r="E144" s="34" t="str">
        <f>Bezeichnungen!$C$4</f>
        <v>Pfeiler 3</v>
      </c>
      <c r="F144" s="34" t="str">
        <f>Bezeichnungen!$A$4</f>
        <v>Verständigung und gesellschaftliche Integration</v>
      </c>
      <c r="G144" s="188" t="str">
        <f>Bezeichnungen!$B$9</f>
        <v>Zusammenleben</v>
      </c>
      <c r="H144" s="34" t="str">
        <f t="shared" si="150"/>
        <v>Aktueller Stand</v>
      </c>
      <c r="I144" s="179" t="str">
        <f t="shared" ref="I144" si="171">$I$3</f>
        <v>Bund (AIG)</v>
      </c>
      <c r="J144" s="32">
        <f t="shared" ca="1" si="146"/>
        <v>0</v>
      </c>
      <c r="K144" t="s">
        <v>58</v>
      </c>
      <c r="L144" s="161" t="str">
        <f>L123</f>
        <v>J</v>
      </c>
      <c r="M144">
        <v>19</v>
      </c>
      <c r="N144" t="str">
        <f t="shared" si="147"/>
        <v>J19</v>
      </c>
    </row>
    <row r="145" spans="1:14" ht="25" x14ac:dyDescent="0.25">
      <c r="A145" s="32" t="str">
        <f t="shared" si="142"/>
        <v>Kanton tippen</v>
      </c>
      <c r="B145" s="33" t="str">
        <f t="shared" si="143"/>
        <v>D</v>
      </c>
      <c r="C145" s="33">
        <f t="shared" si="144"/>
        <v>0</v>
      </c>
      <c r="D145" s="69" t="str">
        <f t="shared" si="149"/>
        <v>2022-2023</v>
      </c>
      <c r="E145" s="34" t="str">
        <f>Bezeichnungen!$C$4</f>
        <v>Pfeiler 3</v>
      </c>
      <c r="F145" s="34" t="str">
        <f>Bezeichnungen!$A$4</f>
        <v>Verständigung und gesellschaftliche Integration</v>
      </c>
      <c r="G145" s="188" t="str">
        <f>Bezeichnungen!$B$9</f>
        <v>Zusammenleben</v>
      </c>
      <c r="H145" s="34" t="str">
        <f t="shared" si="150"/>
        <v>Aktueller Stand</v>
      </c>
      <c r="I145" s="32" t="str">
        <f t="shared" ref="I145" si="172">$I$4</f>
        <v>Bund (IP)</v>
      </c>
      <c r="J145" s="32">
        <f t="shared" ca="1" si="146"/>
        <v>0</v>
      </c>
      <c r="K145" t="s">
        <v>58</v>
      </c>
      <c r="L145" s="161" t="str">
        <f>L124</f>
        <v>K</v>
      </c>
      <c r="M145">
        <v>19</v>
      </c>
      <c r="N145" t="str">
        <f t="shared" si="147"/>
        <v>K19</v>
      </c>
    </row>
    <row r="146" spans="1:14" s="69" customFormat="1" ht="25" x14ac:dyDescent="0.25">
      <c r="A146" s="32" t="str">
        <f t="shared" si="142"/>
        <v>Kanton tippen</v>
      </c>
      <c r="B146" s="33" t="str">
        <f t="shared" si="143"/>
        <v>D</v>
      </c>
      <c r="C146" s="33">
        <f t="shared" si="144"/>
        <v>0</v>
      </c>
      <c r="D146" s="69" t="str">
        <f t="shared" si="149"/>
        <v>2022-2023</v>
      </c>
      <c r="E146" t="str">
        <f>Bezeichnungen!$C$2</f>
        <v>Pfeiler 1</v>
      </c>
      <c r="F146" t="str">
        <f>Bezeichnungen!$A$2</f>
        <v>Information und Beratung</v>
      </c>
      <c r="G146" s="161" t="str">
        <f>Bezeichnungen!$B$2</f>
        <v>Erstinformation und Integrationsförderbedarf</v>
      </c>
      <c r="H146" s="183" t="s">
        <v>30</v>
      </c>
      <c r="I146" s="32" t="str">
        <f t="shared" ref="I146" si="173">$I$2</f>
        <v>Kt (inkl. Gem.)</v>
      </c>
      <c r="J146" s="32">
        <f t="shared" ca="1" si="146"/>
        <v>0</v>
      </c>
      <c r="K146" t="s">
        <v>58</v>
      </c>
      <c r="L146" s="183" t="s">
        <v>49</v>
      </c>
      <c r="M146" s="69">
        <v>10</v>
      </c>
      <c r="N146" t="str">
        <f t="shared" si="147"/>
        <v>D10</v>
      </c>
    </row>
    <row r="147" spans="1:14" ht="25" x14ac:dyDescent="0.25">
      <c r="A147" s="32" t="str">
        <f t="shared" si="142"/>
        <v>Kanton tippen</v>
      </c>
      <c r="B147" s="33" t="str">
        <f t="shared" si="143"/>
        <v>D</v>
      </c>
      <c r="C147" s="33">
        <f t="shared" si="144"/>
        <v>0</v>
      </c>
      <c r="D147" s="69" t="str">
        <f t="shared" si="149"/>
        <v>2022-2023</v>
      </c>
      <c r="E147" t="str">
        <f>Bezeichnungen!$C$2</f>
        <v>Pfeiler 1</v>
      </c>
      <c r="F147" t="str">
        <f>Bezeichnungen!$A$2</f>
        <v>Information und Beratung</v>
      </c>
      <c r="G147" s="161" t="str">
        <f>Bezeichnungen!$B$2</f>
        <v>Erstinformation und Integrationsförderbedarf</v>
      </c>
      <c r="H147" s="34" t="str">
        <f>$H$146</f>
        <v>Programmvereinbarung</v>
      </c>
      <c r="I147" s="179" t="str">
        <f t="shared" ref="I147" si="174">$I$3</f>
        <v>Bund (AIG)</v>
      </c>
      <c r="J147" s="32">
        <f t="shared" ca="1" si="146"/>
        <v>0</v>
      </c>
      <c r="K147" t="s">
        <v>58</v>
      </c>
      <c r="L147" s="182" t="s">
        <v>50</v>
      </c>
      <c r="M147">
        <v>10</v>
      </c>
      <c r="N147" t="str">
        <f t="shared" si="147"/>
        <v>E10</v>
      </c>
    </row>
    <row r="148" spans="1:14" ht="25" x14ac:dyDescent="0.25">
      <c r="A148" s="32" t="str">
        <f t="shared" si="142"/>
        <v>Kanton tippen</v>
      </c>
      <c r="B148" s="33" t="str">
        <f t="shared" si="143"/>
        <v>D</v>
      </c>
      <c r="C148" s="33">
        <f t="shared" si="144"/>
        <v>0</v>
      </c>
      <c r="D148" s="69" t="str">
        <f t="shared" si="149"/>
        <v>2022-2023</v>
      </c>
      <c r="E148" t="str">
        <f>Bezeichnungen!$C$2</f>
        <v>Pfeiler 1</v>
      </c>
      <c r="F148" t="str">
        <f>Bezeichnungen!$A$2</f>
        <v>Information und Beratung</v>
      </c>
      <c r="G148" s="161" t="str">
        <f>Bezeichnungen!$B$2</f>
        <v>Erstinformation und Integrationsförderbedarf</v>
      </c>
      <c r="H148" s="34" t="str">
        <f t="shared" ref="H148:H169" si="175">$H$146</f>
        <v>Programmvereinbarung</v>
      </c>
      <c r="I148" s="32" t="str">
        <f t="shared" ref="I148" si="176">$I$4</f>
        <v>Bund (IP)</v>
      </c>
      <c r="J148" s="32">
        <f t="shared" ca="1" si="146"/>
        <v>0</v>
      </c>
      <c r="K148" t="s">
        <v>58</v>
      </c>
      <c r="L148" s="182" t="s">
        <v>51</v>
      </c>
      <c r="M148">
        <v>10</v>
      </c>
      <c r="N148" t="str">
        <f t="shared" si="147"/>
        <v>F10</v>
      </c>
    </row>
    <row r="149" spans="1:14" ht="25" x14ac:dyDescent="0.25">
      <c r="A149" s="32" t="str">
        <f t="shared" si="142"/>
        <v>Kanton tippen</v>
      </c>
      <c r="B149" s="33" t="str">
        <f t="shared" si="143"/>
        <v>D</v>
      </c>
      <c r="C149" s="33">
        <f t="shared" si="144"/>
        <v>0</v>
      </c>
      <c r="D149" s="69" t="str">
        <f t="shared" si="149"/>
        <v>2022-2023</v>
      </c>
      <c r="E149" t="str">
        <f>Bezeichnungen!$C$2</f>
        <v>Pfeiler 1</v>
      </c>
      <c r="F149" t="str">
        <f>Bezeichnungen!$A$2</f>
        <v>Information und Beratung</v>
      </c>
      <c r="G149" s="161" t="str">
        <f>Bezeichnungen!$B$3</f>
        <v>Beratung</v>
      </c>
      <c r="H149" s="34" t="str">
        <f t="shared" si="175"/>
        <v>Programmvereinbarung</v>
      </c>
      <c r="I149" s="32" t="str">
        <f t="shared" ref="I149" si="177">$I$2</f>
        <v>Kt (inkl. Gem.)</v>
      </c>
      <c r="J149" s="32">
        <f t="shared" ca="1" si="146"/>
        <v>0</v>
      </c>
      <c r="K149" t="s">
        <v>58</v>
      </c>
      <c r="L149" s="161" t="str">
        <f>L146</f>
        <v>D</v>
      </c>
      <c r="M149">
        <v>11</v>
      </c>
      <c r="N149" t="str">
        <f t="shared" si="147"/>
        <v>D11</v>
      </c>
    </row>
    <row r="150" spans="1:14" ht="25" x14ac:dyDescent="0.25">
      <c r="A150" s="32" t="str">
        <f t="shared" si="142"/>
        <v>Kanton tippen</v>
      </c>
      <c r="B150" s="33" t="str">
        <f t="shared" si="143"/>
        <v>D</v>
      </c>
      <c r="C150" s="33">
        <f t="shared" si="144"/>
        <v>0</v>
      </c>
      <c r="D150" s="69" t="str">
        <f t="shared" si="149"/>
        <v>2022-2023</v>
      </c>
      <c r="E150" t="str">
        <f>Bezeichnungen!$C$2</f>
        <v>Pfeiler 1</v>
      </c>
      <c r="F150" t="str">
        <f>Bezeichnungen!$A$2</f>
        <v>Information und Beratung</v>
      </c>
      <c r="G150" s="161" t="str">
        <f>Bezeichnungen!$B$3</f>
        <v>Beratung</v>
      </c>
      <c r="H150" s="34" t="str">
        <f t="shared" si="175"/>
        <v>Programmvereinbarung</v>
      </c>
      <c r="I150" s="179" t="str">
        <f t="shared" ref="I150" si="178">$I$3</f>
        <v>Bund (AIG)</v>
      </c>
      <c r="J150" s="32">
        <f t="shared" ca="1" si="146"/>
        <v>0</v>
      </c>
      <c r="K150" t="s">
        <v>58</v>
      </c>
      <c r="L150" s="161" t="str">
        <f>L147</f>
        <v>E</v>
      </c>
      <c r="M150">
        <v>11</v>
      </c>
      <c r="N150" t="str">
        <f t="shared" si="147"/>
        <v>E11</v>
      </c>
    </row>
    <row r="151" spans="1:14" ht="25" x14ac:dyDescent="0.25">
      <c r="A151" s="32" t="str">
        <f t="shared" si="142"/>
        <v>Kanton tippen</v>
      </c>
      <c r="B151" s="33" t="str">
        <f t="shared" si="143"/>
        <v>D</v>
      </c>
      <c r="C151" s="33">
        <f t="shared" si="144"/>
        <v>0</v>
      </c>
      <c r="D151" s="69" t="str">
        <f t="shared" si="149"/>
        <v>2022-2023</v>
      </c>
      <c r="E151" t="str">
        <f>Bezeichnungen!$C$2</f>
        <v>Pfeiler 1</v>
      </c>
      <c r="F151" t="str">
        <f>Bezeichnungen!$A$2</f>
        <v>Information und Beratung</v>
      </c>
      <c r="G151" s="161" t="str">
        <f>Bezeichnungen!$B$3</f>
        <v>Beratung</v>
      </c>
      <c r="H151" s="34" t="str">
        <f t="shared" si="175"/>
        <v>Programmvereinbarung</v>
      </c>
      <c r="I151" s="32" t="str">
        <f t="shared" ref="I151" si="179">$I$4</f>
        <v>Bund (IP)</v>
      </c>
      <c r="J151" s="32">
        <f t="shared" ca="1" si="146"/>
        <v>0</v>
      </c>
      <c r="K151" t="s">
        <v>58</v>
      </c>
      <c r="L151" s="161" t="str">
        <f>L148</f>
        <v>F</v>
      </c>
      <c r="M151">
        <v>11</v>
      </c>
      <c r="N151" t="str">
        <f t="shared" si="147"/>
        <v>F11</v>
      </c>
    </row>
    <row r="152" spans="1:14" ht="25" x14ac:dyDescent="0.25">
      <c r="A152" s="32" t="str">
        <f t="shared" si="142"/>
        <v>Kanton tippen</v>
      </c>
      <c r="B152" s="33" t="str">
        <f t="shared" si="143"/>
        <v>D</v>
      </c>
      <c r="C152" s="33">
        <f t="shared" si="144"/>
        <v>0</v>
      </c>
      <c r="D152" s="69" t="str">
        <f t="shared" si="149"/>
        <v>2022-2023</v>
      </c>
      <c r="E152" t="str">
        <f>Bezeichnungen!$C$2</f>
        <v>Pfeiler 1</v>
      </c>
      <c r="F152" t="str">
        <f>Bezeichnungen!$A$2</f>
        <v>Information und Beratung</v>
      </c>
      <c r="G152" s="161" t="str">
        <f>Bezeichnungen!$B$4</f>
        <v>Schutz vor Diskriminierung</v>
      </c>
      <c r="H152" s="34" t="str">
        <f t="shared" si="175"/>
        <v>Programmvereinbarung</v>
      </c>
      <c r="I152" s="32" t="str">
        <f t="shared" ref="I152" si="180">$I$2</f>
        <v>Kt (inkl. Gem.)</v>
      </c>
      <c r="J152" s="32">
        <f t="shared" ca="1" si="146"/>
        <v>0</v>
      </c>
      <c r="K152" t="s">
        <v>58</v>
      </c>
      <c r="L152" s="161" t="str">
        <f>L146</f>
        <v>D</v>
      </c>
      <c r="M152">
        <v>12</v>
      </c>
      <c r="N152" t="str">
        <f t="shared" si="147"/>
        <v>D12</v>
      </c>
    </row>
    <row r="153" spans="1:14" ht="25" x14ac:dyDescent="0.25">
      <c r="A153" s="32" t="str">
        <f t="shared" si="142"/>
        <v>Kanton tippen</v>
      </c>
      <c r="B153" s="33" t="str">
        <f t="shared" si="143"/>
        <v>D</v>
      </c>
      <c r="C153" s="33">
        <f t="shared" si="144"/>
        <v>0</v>
      </c>
      <c r="D153" s="69" t="str">
        <f t="shared" si="149"/>
        <v>2022-2023</v>
      </c>
      <c r="E153" t="str">
        <f>Bezeichnungen!$C$2</f>
        <v>Pfeiler 1</v>
      </c>
      <c r="F153" t="str">
        <f>Bezeichnungen!$A$2</f>
        <v>Information und Beratung</v>
      </c>
      <c r="G153" s="161" t="str">
        <f>Bezeichnungen!$B$4</f>
        <v>Schutz vor Diskriminierung</v>
      </c>
      <c r="H153" s="34" t="str">
        <f t="shared" si="175"/>
        <v>Programmvereinbarung</v>
      </c>
      <c r="I153" s="179" t="str">
        <f t="shared" ref="I153" si="181">$I$3</f>
        <v>Bund (AIG)</v>
      </c>
      <c r="J153" s="32">
        <f t="shared" ca="1" si="146"/>
        <v>0</v>
      </c>
      <c r="K153" t="s">
        <v>58</v>
      </c>
      <c r="L153" s="161" t="str">
        <f>L147</f>
        <v>E</v>
      </c>
      <c r="M153">
        <v>12</v>
      </c>
      <c r="N153" t="str">
        <f t="shared" si="147"/>
        <v>E12</v>
      </c>
    </row>
    <row r="154" spans="1:14" ht="25" x14ac:dyDescent="0.25">
      <c r="A154" s="32" t="str">
        <f t="shared" si="142"/>
        <v>Kanton tippen</v>
      </c>
      <c r="B154" s="33" t="str">
        <f t="shared" si="143"/>
        <v>D</v>
      </c>
      <c r="C154" s="33">
        <f t="shared" si="144"/>
        <v>0</v>
      </c>
      <c r="D154" s="69" t="str">
        <f t="shared" si="149"/>
        <v>2022-2023</v>
      </c>
      <c r="E154" t="str">
        <f>Bezeichnungen!$C$2</f>
        <v>Pfeiler 1</v>
      </c>
      <c r="F154" t="str">
        <f>Bezeichnungen!$A$2</f>
        <v>Information und Beratung</v>
      </c>
      <c r="G154" s="161" t="str">
        <f>Bezeichnungen!$B$4</f>
        <v>Schutz vor Diskriminierung</v>
      </c>
      <c r="H154" s="34" t="str">
        <f t="shared" si="175"/>
        <v>Programmvereinbarung</v>
      </c>
      <c r="I154" s="32" t="str">
        <f t="shared" ref="I154" si="182">$I$4</f>
        <v>Bund (IP)</v>
      </c>
      <c r="J154" s="32">
        <f t="shared" ca="1" si="146"/>
        <v>0</v>
      </c>
      <c r="K154" t="s">
        <v>58</v>
      </c>
      <c r="L154" s="161" t="str">
        <f>L148</f>
        <v>F</v>
      </c>
      <c r="M154">
        <v>12</v>
      </c>
      <c r="N154" t="str">
        <f t="shared" si="147"/>
        <v>F12</v>
      </c>
    </row>
    <row r="155" spans="1:14" ht="25" x14ac:dyDescent="0.25">
      <c r="A155" s="32" t="str">
        <f t="shared" si="142"/>
        <v>Kanton tippen</v>
      </c>
      <c r="B155" s="33" t="str">
        <f t="shared" si="143"/>
        <v>D</v>
      </c>
      <c r="C155" s="33">
        <f t="shared" si="144"/>
        <v>0</v>
      </c>
      <c r="D155" s="69" t="str">
        <f t="shared" si="149"/>
        <v>2022-2023</v>
      </c>
      <c r="E155" s="34" t="str">
        <f>Bezeichnungen!$C$3</f>
        <v>Pfeiler 2</v>
      </c>
      <c r="F155" s="34" t="str">
        <f>Bezeichnungen!$A$3</f>
        <v>Bildung und Arbeit</v>
      </c>
      <c r="G155" s="188" t="str">
        <f>Bezeichnungen!$B$5</f>
        <v>Sprache</v>
      </c>
      <c r="H155" s="34" t="str">
        <f t="shared" si="175"/>
        <v>Programmvereinbarung</v>
      </c>
      <c r="I155" s="32" t="str">
        <f t="shared" ref="I155" si="183">$I$2</f>
        <v>Kt (inkl. Gem.)</v>
      </c>
      <c r="J155" s="32">
        <f t="shared" ca="1" si="146"/>
        <v>0</v>
      </c>
      <c r="K155" t="s">
        <v>58</v>
      </c>
      <c r="L155" s="161" t="str">
        <f>L146</f>
        <v>D</v>
      </c>
      <c r="M155">
        <v>14</v>
      </c>
      <c r="N155" t="str">
        <f t="shared" si="147"/>
        <v>D14</v>
      </c>
    </row>
    <row r="156" spans="1:14" ht="25" x14ac:dyDescent="0.25">
      <c r="A156" s="32" t="str">
        <f t="shared" ref="A156:A169" si="184">$A$2</f>
        <v>Kanton tippen</v>
      </c>
      <c r="B156" s="33" t="str">
        <f t="shared" ref="B156:B169" si="185">$B$2</f>
        <v>D</v>
      </c>
      <c r="C156" s="33">
        <f t="shared" ref="C156:C169" si="186">$C$2</f>
        <v>0</v>
      </c>
      <c r="D156" s="69" t="str">
        <f t="shared" si="149"/>
        <v>2022-2023</v>
      </c>
      <c r="E156" s="34" t="str">
        <f>Bezeichnungen!$C$3</f>
        <v>Pfeiler 2</v>
      </c>
      <c r="F156" s="34" t="str">
        <f>Bezeichnungen!$A$3</f>
        <v>Bildung und Arbeit</v>
      </c>
      <c r="G156" s="188" t="str">
        <f>Bezeichnungen!$B$5</f>
        <v>Sprache</v>
      </c>
      <c r="H156" s="34" t="str">
        <f t="shared" si="175"/>
        <v>Programmvereinbarung</v>
      </c>
      <c r="I156" s="179" t="str">
        <f t="shared" ref="I156" si="187">$I$3</f>
        <v>Bund (AIG)</v>
      </c>
      <c r="J156" s="32">
        <f t="shared" ca="1" si="146"/>
        <v>0</v>
      </c>
      <c r="K156" t="s">
        <v>58</v>
      </c>
      <c r="L156" s="161" t="str">
        <f>L147</f>
        <v>E</v>
      </c>
      <c r="M156">
        <v>14</v>
      </c>
      <c r="N156" t="str">
        <f t="shared" si="147"/>
        <v>E14</v>
      </c>
    </row>
    <row r="157" spans="1:14" ht="25" x14ac:dyDescent="0.25">
      <c r="A157" s="32" t="str">
        <f t="shared" si="184"/>
        <v>Kanton tippen</v>
      </c>
      <c r="B157" s="33" t="str">
        <f t="shared" si="185"/>
        <v>D</v>
      </c>
      <c r="C157" s="33">
        <f t="shared" si="186"/>
        <v>0</v>
      </c>
      <c r="D157" s="69" t="str">
        <f t="shared" si="149"/>
        <v>2022-2023</v>
      </c>
      <c r="E157" s="34" t="str">
        <f>Bezeichnungen!$C$3</f>
        <v>Pfeiler 2</v>
      </c>
      <c r="F157" s="34" t="str">
        <f>Bezeichnungen!$A$3</f>
        <v>Bildung und Arbeit</v>
      </c>
      <c r="G157" s="188" t="str">
        <f>Bezeichnungen!$B$5</f>
        <v>Sprache</v>
      </c>
      <c r="H157" s="34" t="str">
        <f t="shared" si="175"/>
        <v>Programmvereinbarung</v>
      </c>
      <c r="I157" s="32" t="str">
        <f t="shared" ref="I157" si="188">$I$4</f>
        <v>Bund (IP)</v>
      </c>
      <c r="J157" s="32">
        <f t="shared" ca="1" si="146"/>
        <v>0</v>
      </c>
      <c r="K157" t="s">
        <v>58</v>
      </c>
      <c r="L157" s="161" t="str">
        <f>L148</f>
        <v>F</v>
      </c>
      <c r="M157">
        <v>14</v>
      </c>
      <c r="N157" t="str">
        <f t="shared" si="147"/>
        <v>F14</v>
      </c>
    </row>
    <row r="158" spans="1:14" ht="25" x14ac:dyDescent="0.25">
      <c r="A158" s="32" t="str">
        <f t="shared" si="184"/>
        <v>Kanton tippen</v>
      </c>
      <c r="B158" s="33" t="str">
        <f t="shared" si="185"/>
        <v>D</v>
      </c>
      <c r="C158" s="33">
        <f t="shared" si="186"/>
        <v>0</v>
      </c>
      <c r="D158" s="69" t="str">
        <f t="shared" si="149"/>
        <v>2022-2023</v>
      </c>
      <c r="E158" s="34" t="str">
        <f>Bezeichnungen!$C$3</f>
        <v>Pfeiler 2</v>
      </c>
      <c r="F158" s="34" t="str">
        <f>Bezeichnungen!$A$3</f>
        <v>Bildung und Arbeit</v>
      </c>
      <c r="G158" s="188" t="str">
        <f>Bezeichnungen!$B$6</f>
        <v>Frühe Kindheit</v>
      </c>
      <c r="H158" s="34" t="str">
        <f t="shared" si="175"/>
        <v>Programmvereinbarung</v>
      </c>
      <c r="I158" s="32" t="str">
        <f t="shared" ref="I158" si="189">$I$2</f>
        <v>Kt (inkl. Gem.)</v>
      </c>
      <c r="J158" s="32">
        <f t="shared" ca="1" si="146"/>
        <v>0</v>
      </c>
      <c r="K158" t="s">
        <v>58</v>
      </c>
      <c r="L158" s="161" t="str">
        <f>L146</f>
        <v>D</v>
      </c>
      <c r="M158">
        <v>15</v>
      </c>
      <c r="N158" t="str">
        <f t="shared" si="147"/>
        <v>D15</v>
      </c>
    </row>
    <row r="159" spans="1:14" ht="25" x14ac:dyDescent="0.25">
      <c r="A159" s="32" t="str">
        <f t="shared" si="184"/>
        <v>Kanton tippen</v>
      </c>
      <c r="B159" s="33" t="str">
        <f t="shared" si="185"/>
        <v>D</v>
      </c>
      <c r="C159" s="33">
        <f t="shared" si="186"/>
        <v>0</v>
      </c>
      <c r="D159" s="69" t="str">
        <f t="shared" si="149"/>
        <v>2022-2023</v>
      </c>
      <c r="E159" s="34" t="str">
        <f>Bezeichnungen!$C$3</f>
        <v>Pfeiler 2</v>
      </c>
      <c r="F159" s="34" t="str">
        <f>Bezeichnungen!$A$3</f>
        <v>Bildung und Arbeit</v>
      </c>
      <c r="G159" s="188" t="str">
        <f>Bezeichnungen!$B$6</f>
        <v>Frühe Kindheit</v>
      </c>
      <c r="H159" s="34" t="str">
        <f t="shared" si="175"/>
        <v>Programmvereinbarung</v>
      </c>
      <c r="I159" s="179" t="str">
        <f t="shared" ref="I159" si="190">$I$3</f>
        <v>Bund (AIG)</v>
      </c>
      <c r="J159" s="32">
        <f t="shared" ca="1" si="146"/>
        <v>0</v>
      </c>
      <c r="K159" t="s">
        <v>58</v>
      </c>
      <c r="L159" s="161" t="str">
        <f>L147</f>
        <v>E</v>
      </c>
      <c r="M159">
        <v>15</v>
      </c>
      <c r="N159" t="str">
        <f t="shared" si="147"/>
        <v>E15</v>
      </c>
    </row>
    <row r="160" spans="1:14" ht="25" x14ac:dyDescent="0.25">
      <c r="A160" s="32" t="str">
        <f t="shared" si="184"/>
        <v>Kanton tippen</v>
      </c>
      <c r="B160" s="33" t="str">
        <f t="shared" si="185"/>
        <v>D</v>
      </c>
      <c r="C160" s="33">
        <f t="shared" si="186"/>
        <v>0</v>
      </c>
      <c r="D160" s="69" t="str">
        <f t="shared" si="149"/>
        <v>2022-2023</v>
      </c>
      <c r="E160" s="34" t="str">
        <f>Bezeichnungen!$C$3</f>
        <v>Pfeiler 2</v>
      </c>
      <c r="F160" s="34" t="str">
        <f>Bezeichnungen!$A$3</f>
        <v>Bildung und Arbeit</v>
      </c>
      <c r="G160" s="188" t="str">
        <f>Bezeichnungen!$B$6</f>
        <v>Frühe Kindheit</v>
      </c>
      <c r="H160" s="34" t="str">
        <f t="shared" si="175"/>
        <v>Programmvereinbarung</v>
      </c>
      <c r="I160" s="32" t="str">
        <f t="shared" ref="I160" si="191">$I$4</f>
        <v>Bund (IP)</v>
      </c>
      <c r="J160" s="32">
        <f t="shared" ca="1" si="146"/>
        <v>0</v>
      </c>
      <c r="K160" t="s">
        <v>58</v>
      </c>
      <c r="L160" s="161" t="str">
        <f>L148</f>
        <v>F</v>
      </c>
      <c r="M160">
        <v>15</v>
      </c>
      <c r="N160" t="str">
        <f t="shared" si="147"/>
        <v>F15</v>
      </c>
    </row>
    <row r="161" spans="1:14" ht="25" x14ac:dyDescent="0.25">
      <c r="A161" s="32" t="str">
        <f t="shared" si="184"/>
        <v>Kanton tippen</v>
      </c>
      <c r="B161" s="33" t="str">
        <f t="shared" si="185"/>
        <v>D</v>
      </c>
      <c r="C161" s="33">
        <f t="shared" si="186"/>
        <v>0</v>
      </c>
      <c r="D161" s="69" t="str">
        <f t="shared" si="149"/>
        <v>2022-2023</v>
      </c>
      <c r="E161" s="34" t="str">
        <f>Bezeichnungen!$C$3</f>
        <v>Pfeiler 2</v>
      </c>
      <c r="F161" s="34" t="str">
        <f>Bezeichnungen!$A$3</f>
        <v>Bildung und Arbeit</v>
      </c>
      <c r="G161" s="161" t="str">
        <f>Bezeichnungen!$B$7</f>
        <v>Ausbildungs- und Arbeitsmarktfähigkeit</v>
      </c>
      <c r="H161" s="34" t="str">
        <f t="shared" si="175"/>
        <v>Programmvereinbarung</v>
      </c>
      <c r="I161" s="32" t="str">
        <f t="shared" ref="I161" si="192">$I$2</f>
        <v>Kt (inkl. Gem.)</v>
      </c>
      <c r="J161" s="32">
        <f t="shared" ca="1" si="146"/>
        <v>0</v>
      </c>
      <c r="K161" t="s">
        <v>58</v>
      </c>
      <c r="L161" s="161" t="str">
        <f>L146</f>
        <v>D</v>
      </c>
      <c r="M161">
        <v>16</v>
      </c>
      <c r="N161" t="str">
        <f t="shared" si="147"/>
        <v>D16</v>
      </c>
    </row>
    <row r="162" spans="1:14" ht="25" x14ac:dyDescent="0.25">
      <c r="A162" s="32" t="str">
        <f t="shared" si="184"/>
        <v>Kanton tippen</v>
      </c>
      <c r="B162" s="33" t="str">
        <f t="shared" si="185"/>
        <v>D</v>
      </c>
      <c r="C162" s="33">
        <f t="shared" si="186"/>
        <v>0</v>
      </c>
      <c r="D162" s="69" t="str">
        <f t="shared" si="149"/>
        <v>2022-2023</v>
      </c>
      <c r="E162" s="34" t="str">
        <f>Bezeichnungen!$C$3</f>
        <v>Pfeiler 2</v>
      </c>
      <c r="F162" s="34" t="str">
        <f>Bezeichnungen!$A$3</f>
        <v>Bildung und Arbeit</v>
      </c>
      <c r="G162" s="161" t="str">
        <f>Bezeichnungen!$B$7</f>
        <v>Ausbildungs- und Arbeitsmarktfähigkeit</v>
      </c>
      <c r="H162" s="34" t="str">
        <f t="shared" si="175"/>
        <v>Programmvereinbarung</v>
      </c>
      <c r="I162" s="179" t="str">
        <f t="shared" ref="I162" si="193">$I$3</f>
        <v>Bund (AIG)</v>
      </c>
      <c r="J162" s="32">
        <f t="shared" ca="1" si="146"/>
        <v>0</v>
      </c>
      <c r="K162" t="s">
        <v>58</v>
      </c>
      <c r="L162" s="161" t="str">
        <f>L147</f>
        <v>E</v>
      </c>
      <c r="M162">
        <v>16</v>
      </c>
      <c r="N162" t="str">
        <f t="shared" si="147"/>
        <v>E16</v>
      </c>
    </row>
    <row r="163" spans="1:14" ht="25" x14ac:dyDescent="0.25">
      <c r="A163" s="32" t="str">
        <f t="shared" si="184"/>
        <v>Kanton tippen</v>
      </c>
      <c r="B163" s="33" t="str">
        <f t="shared" si="185"/>
        <v>D</v>
      </c>
      <c r="C163" s="33">
        <f t="shared" si="186"/>
        <v>0</v>
      </c>
      <c r="D163" s="69" t="str">
        <f t="shared" si="149"/>
        <v>2022-2023</v>
      </c>
      <c r="E163" s="34" t="str">
        <f>Bezeichnungen!$C$3</f>
        <v>Pfeiler 2</v>
      </c>
      <c r="F163" s="34" t="str">
        <f>Bezeichnungen!$A$3</f>
        <v>Bildung und Arbeit</v>
      </c>
      <c r="G163" s="161" t="str">
        <f>Bezeichnungen!$B$7</f>
        <v>Ausbildungs- und Arbeitsmarktfähigkeit</v>
      </c>
      <c r="H163" s="34" t="str">
        <f t="shared" si="175"/>
        <v>Programmvereinbarung</v>
      </c>
      <c r="I163" s="32" t="str">
        <f t="shared" ref="I163" si="194">$I$4</f>
        <v>Bund (IP)</v>
      </c>
      <c r="J163" s="32">
        <f t="shared" ca="1" si="146"/>
        <v>0</v>
      </c>
      <c r="K163" t="s">
        <v>58</v>
      </c>
      <c r="L163" s="161" t="str">
        <f>L148</f>
        <v>F</v>
      </c>
      <c r="M163">
        <v>16</v>
      </c>
      <c r="N163" t="str">
        <f t="shared" si="147"/>
        <v>F16</v>
      </c>
    </row>
    <row r="164" spans="1:14" ht="25" x14ac:dyDescent="0.25">
      <c r="A164" s="32" t="str">
        <f t="shared" si="184"/>
        <v>Kanton tippen</v>
      </c>
      <c r="B164" s="33" t="str">
        <f t="shared" si="185"/>
        <v>D</v>
      </c>
      <c r="C164" s="33">
        <f t="shared" si="186"/>
        <v>0</v>
      </c>
      <c r="D164" s="69" t="str">
        <f t="shared" si="149"/>
        <v>2022-2023</v>
      </c>
      <c r="E164" s="34" t="str">
        <f>Bezeichnungen!$C$4</f>
        <v>Pfeiler 3</v>
      </c>
      <c r="F164" s="34" t="str">
        <f>Bezeichnungen!$A$4</f>
        <v>Verständigung und gesellschaftliche Integration</v>
      </c>
      <c r="G164" s="161" t="str">
        <f>Bezeichnungen!$B$8</f>
        <v>Interkulturelles Dolmetschen und Vermitteln</v>
      </c>
      <c r="H164" s="34" t="str">
        <f t="shared" si="175"/>
        <v>Programmvereinbarung</v>
      </c>
      <c r="I164" s="32" t="str">
        <f t="shared" ref="I164" si="195">$I$2</f>
        <v>Kt (inkl. Gem.)</v>
      </c>
      <c r="J164" s="32">
        <f t="shared" ca="1" si="146"/>
        <v>0</v>
      </c>
      <c r="K164" t="s">
        <v>58</v>
      </c>
      <c r="L164" s="161" t="str">
        <f>L146</f>
        <v>D</v>
      </c>
      <c r="M164">
        <v>18</v>
      </c>
      <c r="N164" t="str">
        <f t="shared" si="147"/>
        <v>D18</v>
      </c>
    </row>
    <row r="165" spans="1:14" ht="25" x14ac:dyDescent="0.25">
      <c r="A165" s="32" t="str">
        <f t="shared" si="184"/>
        <v>Kanton tippen</v>
      </c>
      <c r="B165" s="33" t="str">
        <f t="shared" si="185"/>
        <v>D</v>
      </c>
      <c r="C165" s="33">
        <f t="shared" si="186"/>
        <v>0</v>
      </c>
      <c r="D165" s="69" t="str">
        <f t="shared" si="149"/>
        <v>2022-2023</v>
      </c>
      <c r="E165" s="34" t="str">
        <f>Bezeichnungen!$C$4</f>
        <v>Pfeiler 3</v>
      </c>
      <c r="F165" s="34" t="str">
        <f>Bezeichnungen!$A$4</f>
        <v>Verständigung und gesellschaftliche Integration</v>
      </c>
      <c r="G165" s="161" t="str">
        <f>Bezeichnungen!$B$8</f>
        <v>Interkulturelles Dolmetschen und Vermitteln</v>
      </c>
      <c r="H165" s="34" t="str">
        <f t="shared" si="175"/>
        <v>Programmvereinbarung</v>
      </c>
      <c r="I165" s="179" t="str">
        <f t="shared" ref="I165" si="196">$I$3</f>
        <v>Bund (AIG)</v>
      </c>
      <c r="J165" s="32">
        <f t="shared" ca="1" si="146"/>
        <v>0</v>
      </c>
      <c r="K165" t="s">
        <v>58</v>
      </c>
      <c r="L165" s="161" t="str">
        <f>L147</f>
        <v>E</v>
      </c>
      <c r="M165">
        <v>18</v>
      </c>
      <c r="N165" t="str">
        <f t="shared" si="147"/>
        <v>E18</v>
      </c>
    </row>
    <row r="166" spans="1:14" ht="25" x14ac:dyDescent="0.25">
      <c r="A166" s="32" t="str">
        <f t="shared" si="184"/>
        <v>Kanton tippen</v>
      </c>
      <c r="B166" s="33" t="str">
        <f t="shared" si="185"/>
        <v>D</v>
      </c>
      <c r="C166" s="33">
        <f t="shared" si="186"/>
        <v>0</v>
      </c>
      <c r="D166" s="69" t="str">
        <f t="shared" si="149"/>
        <v>2022-2023</v>
      </c>
      <c r="E166" s="34" t="str">
        <f>Bezeichnungen!$C$4</f>
        <v>Pfeiler 3</v>
      </c>
      <c r="F166" s="34" t="str">
        <f>Bezeichnungen!$A$4</f>
        <v>Verständigung und gesellschaftliche Integration</v>
      </c>
      <c r="G166" s="161" t="str">
        <f>Bezeichnungen!$B$8</f>
        <v>Interkulturelles Dolmetschen und Vermitteln</v>
      </c>
      <c r="H166" s="34" t="str">
        <f t="shared" si="175"/>
        <v>Programmvereinbarung</v>
      </c>
      <c r="I166" s="32" t="str">
        <f t="shared" ref="I166" si="197">$I$4</f>
        <v>Bund (IP)</v>
      </c>
      <c r="J166" s="32">
        <f t="shared" ca="1" si="146"/>
        <v>0</v>
      </c>
      <c r="K166" t="s">
        <v>58</v>
      </c>
      <c r="L166" s="161" t="str">
        <f>L148</f>
        <v>F</v>
      </c>
      <c r="M166">
        <v>18</v>
      </c>
      <c r="N166" t="str">
        <f t="shared" si="147"/>
        <v>F18</v>
      </c>
    </row>
    <row r="167" spans="1:14" ht="25" x14ac:dyDescent="0.25">
      <c r="A167" s="32" t="str">
        <f t="shared" si="184"/>
        <v>Kanton tippen</v>
      </c>
      <c r="B167" s="33" t="str">
        <f t="shared" si="185"/>
        <v>D</v>
      </c>
      <c r="C167" s="33">
        <f t="shared" si="186"/>
        <v>0</v>
      </c>
      <c r="D167" s="69" t="str">
        <f t="shared" si="149"/>
        <v>2022-2023</v>
      </c>
      <c r="E167" s="34" t="str">
        <f>Bezeichnungen!$C$4</f>
        <v>Pfeiler 3</v>
      </c>
      <c r="F167" s="34" t="str">
        <f>Bezeichnungen!$A$4</f>
        <v>Verständigung und gesellschaftliche Integration</v>
      </c>
      <c r="G167" s="188" t="str">
        <f>Bezeichnungen!$B$9</f>
        <v>Zusammenleben</v>
      </c>
      <c r="H167" s="34" t="str">
        <f t="shared" si="175"/>
        <v>Programmvereinbarung</v>
      </c>
      <c r="I167" s="32" t="str">
        <f t="shared" ref="I167" si="198">$I$2</f>
        <v>Kt (inkl. Gem.)</v>
      </c>
      <c r="J167" s="32">
        <f t="shared" ca="1" si="146"/>
        <v>0</v>
      </c>
      <c r="K167" t="s">
        <v>58</v>
      </c>
      <c r="L167" s="161" t="str">
        <f>L146</f>
        <v>D</v>
      </c>
      <c r="M167">
        <v>19</v>
      </c>
      <c r="N167" t="str">
        <f t="shared" si="147"/>
        <v>D19</v>
      </c>
    </row>
    <row r="168" spans="1:14" ht="25" x14ac:dyDescent="0.25">
      <c r="A168" s="32" t="str">
        <f t="shared" si="184"/>
        <v>Kanton tippen</v>
      </c>
      <c r="B168" s="33" t="str">
        <f t="shared" si="185"/>
        <v>D</v>
      </c>
      <c r="C168" s="33">
        <f t="shared" si="186"/>
        <v>0</v>
      </c>
      <c r="D168" s="69" t="str">
        <f t="shared" si="149"/>
        <v>2022-2023</v>
      </c>
      <c r="E168" s="34" t="str">
        <f>Bezeichnungen!$C$4</f>
        <v>Pfeiler 3</v>
      </c>
      <c r="F168" s="34" t="str">
        <f>Bezeichnungen!$A$4</f>
        <v>Verständigung und gesellschaftliche Integration</v>
      </c>
      <c r="G168" s="188" t="str">
        <f>Bezeichnungen!$B$9</f>
        <v>Zusammenleben</v>
      </c>
      <c r="H168" s="34" t="str">
        <f t="shared" si="175"/>
        <v>Programmvereinbarung</v>
      </c>
      <c r="I168" s="179" t="str">
        <f t="shared" ref="I168" si="199">$I$3</f>
        <v>Bund (AIG)</v>
      </c>
      <c r="J168" s="32">
        <f t="shared" ca="1" si="146"/>
        <v>0</v>
      </c>
      <c r="K168" t="s">
        <v>58</v>
      </c>
      <c r="L168" s="161" t="str">
        <f>L147</f>
        <v>E</v>
      </c>
      <c r="M168">
        <v>19</v>
      </c>
      <c r="N168" t="str">
        <f t="shared" si="147"/>
        <v>E19</v>
      </c>
    </row>
    <row r="169" spans="1:14" ht="25" x14ac:dyDescent="0.25">
      <c r="A169" s="32" t="str">
        <f t="shared" si="184"/>
        <v>Kanton tippen</v>
      </c>
      <c r="B169" s="33" t="str">
        <f t="shared" si="185"/>
        <v>D</v>
      </c>
      <c r="C169" s="33">
        <f t="shared" si="186"/>
        <v>0</v>
      </c>
      <c r="D169" s="69" t="str">
        <f t="shared" si="149"/>
        <v>2022-2023</v>
      </c>
      <c r="E169" s="34" t="str">
        <f>Bezeichnungen!$C$4</f>
        <v>Pfeiler 3</v>
      </c>
      <c r="F169" s="34" t="str">
        <f>Bezeichnungen!$A$4</f>
        <v>Verständigung und gesellschaftliche Integration</v>
      </c>
      <c r="G169" s="188" t="str">
        <f>Bezeichnungen!$B$9</f>
        <v>Zusammenleben</v>
      </c>
      <c r="H169" s="34" t="str">
        <f t="shared" si="175"/>
        <v>Programmvereinbarung</v>
      </c>
      <c r="I169" s="32" t="str">
        <f t="shared" ref="I169" si="200">$I$4</f>
        <v>Bund (IP)</v>
      </c>
      <c r="J169" s="32">
        <f t="shared" ca="1" si="146"/>
        <v>0</v>
      </c>
      <c r="K169" t="s">
        <v>58</v>
      </c>
      <c r="L169" s="161" t="str">
        <f>L148</f>
        <v>F</v>
      </c>
      <c r="M169">
        <v>19</v>
      </c>
      <c r="N169" t="str">
        <f t="shared" si="147"/>
        <v>F19</v>
      </c>
    </row>
    <row r="170" spans="1:14" ht="13" x14ac:dyDescent="0.25">
      <c r="A170" s="32"/>
      <c r="B170" s="33"/>
      <c r="C170" s="33"/>
      <c r="D170" s="69"/>
      <c r="E170" s="34"/>
      <c r="F170" s="34"/>
      <c r="G170" s="34"/>
      <c r="H170" s="34"/>
      <c r="I170" s="32"/>
      <c r="J170" s="32"/>
      <c r="L170" s="178"/>
    </row>
  </sheetData>
  <sheetProtection password="E088" sheet="1" objects="1" scenarios="1" formatCells="0"/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E188"/>
  <sheetViews>
    <sheetView showGridLines="0" zoomScale="60" zoomScaleNormal="60" zoomScaleSheetLayoutView="70" zoomScalePageLayoutView="25" workbookViewId="0">
      <selection activeCell="BC13" sqref="BC13"/>
    </sheetView>
  </sheetViews>
  <sheetFormatPr baseColWidth="10" defaultColWidth="2.7265625" defaultRowHeight="12.5" x14ac:dyDescent="0.25"/>
  <cols>
    <col min="1" max="1" width="13.7265625" style="4" customWidth="1"/>
    <col min="2" max="2" width="56.5429687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87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12</v>
      </c>
      <c r="B4" s="114" t="s">
        <v>13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14</v>
      </c>
      <c r="B6" s="45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">
        <v>2</v>
      </c>
      <c r="D9" s="9" t="s">
        <v>3</v>
      </c>
      <c r="E9" s="9" t="s">
        <v>80</v>
      </c>
      <c r="F9" s="29" t="s">
        <v>4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Erstinformation und Integrationsförderbedarf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V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ref="W10:Z10" si="3">SUM(W11:W394)</f>
        <v>0</v>
      </c>
      <c r="X10" s="216">
        <f t="shared" si="3"/>
        <v>0</v>
      </c>
      <c r="Y10" s="216">
        <f t="shared" si="3"/>
        <v>0</v>
      </c>
      <c r="Z10" s="217">
        <f t="shared" si="3"/>
        <v>0</v>
      </c>
      <c r="AA10" s="215">
        <f t="shared" ref="AA10:AD10" si="4">SUM(AA11:AA394)</f>
        <v>0</v>
      </c>
      <c r="AB10" s="216">
        <f t="shared" si="4"/>
        <v>0</v>
      </c>
      <c r="AC10" s="216">
        <f t="shared" si="4"/>
        <v>0</v>
      </c>
      <c r="AD10" s="217">
        <f t="shared" si="4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5">IF(D11="","",D11)</f>
        <v/>
      </c>
      <c r="M11" s="210" t="str">
        <f t="shared" ref="M11" si="6">IF(E11="","",E11)</f>
        <v/>
      </c>
      <c r="N11" s="211" t="str">
        <f t="shared" ref="N11" si="7">IF(F11="","",F11)</f>
        <v/>
      </c>
      <c r="O11" s="209" t="str">
        <f>IF(SUM(P11:R11)=0,"",SUM(P11:R11))</f>
        <v/>
      </c>
      <c r="P11" s="210" t="str">
        <f t="shared" ref="P11" si="8">IF(H11="","",H11)</f>
        <v/>
      </c>
      <c r="Q11" s="210" t="str">
        <f t="shared" ref="Q11" si="9">IF(I11="","",I11)</f>
        <v/>
      </c>
      <c r="R11" s="211" t="str">
        <f t="shared" ref="R11" si="10">IF(J11="","",J11)</f>
        <v/>
      </c>
      <c r="S11" s="209" t="str">
        <f>IF(SUM(T11:V11)=0,"",SUM(T11:V11))</f>
        <v/>
      </c>
      <c r="T11" s="210" t="str">
        <f t="shared" ref="T11" si="11">IF(P11="","",P11)</f>
        <v/>
      </c>
      <c r="U11" s="210" t="str">
        <f t="shared" ref="U11" si="12">IF(Q11="","",Q11)</f>
        <v/>
      </c>
      <c r="V11" s="211" t="str">
        <f t="shared" ref="V11" si="13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4">IF(OR($A11="",ISERROR(M11-E11)),"",M11-E11)</f>
        <v/>
      </c>
      <c r="Z11" s="221" t="str">
        <f t="shared" si="14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5">IF(OR($A11="",ISERROR(U11-Q11)),"",U11-Q11)</f>
        <v/>
      </c>
      <c r="AD11" s="225" t="str">
        <f t="shared" si="15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6">IF(SUM(D12:F12)=0,"",SUM(D12:F12))</f>
        <v/>
      </c>
      <c r="D12" s="186"/>
      <c r="E12" s="186"/>
      <c r="F12" s="186"/>
      <c r="G12" s="187" t="str">
        <f t="shared" ref="G12:G75" si="17">IF(SUM(H12:J12)=0,"",SUM(H12:J12))</f>
        <v/>
      </c>
      <c r="H12" s="186"/>
      <c r="I12" s="186"/>
      <c r="J12" s="186"/>
      <c r="K12" s="187" t="str">
        <f t="shared" ref="K12:K75" si="18">IF(SUM(L12:N12)=0,"",SUM(L12:N12))</f>
        <v/>
      </c>
      <c r="L12" s="186" t="str">
        <f t="shared" ref="L12:N26" si="19">IF(D12="","",D12)</f>
        <v/>
      </c>
      <c r="M12" s="186" t="str">
        <f t="shared" si="19"/>
        <v/>
      </c>
      <c r="N12" s="180" t="str">
        <f t="shared" si="19"/>
        <v/>
      </c>
      <c r="O12" s="187" t="str">
        <f t="shared" ref="O12:O75" si="20">IF(SUM(P12:R12)=0,"",SUM(P12:R12))</f>
        <v/>
      </c>
      <c r="P12" s="186" t="str">
        <f t="shared" ref="P12:R26" si="21">IF(H12="","",H12)</f>
        <v/>
      </c>
      <c r="Q12" s="186" t="str">
        <f t="shared" si="21"/>
        <v/>
      </c>
      <c r="R12" s="180" t="str">
        <f t="shared" si="21"/>
        <v/>
      </c>
      <c r="S12" s="187" t="str">
        <f t="shared" ref="S12:S75" si="22">IF(SUM(T12:V12)=0,"",SUM(T12:V12))</f>
        <v/>
      </c>
      <c r="T12" s="186" t="str">
        <f t="shared" ref="T12:V27" si="23">IF(P12="","",P12)</f>
        <v/>
      </c>
      <c r="U12" s="186" t="str">
        <f t="shared" ref="U12:V26" si="24">IF(Q12="","",Q12)</f>
        <v/>
      </c>
      <c r="V12" s="180" t="str">
        <f t="shared" si="24"/>
        <v/>
      </c>
      <c r="W12" s="223" t="str">
        <f t="shared" ref="W12:W75" si="25">IF($A12="","",SUM(X12:Z12))</f>
        <v/>
      </c>
      <c r="X12" s="224" t="str">
        <f t="shared" ref="X12:X75" si="26">IF(OR($A12="",ISERROR(L12-D12)),"",L12-D12)</f>
        <v/>
      </c>
      <c r="Y12" s="224" t="str">
        <f t="shared" ref="Y12:Y75" si="27">IF(OR($A12="",ISERROR(M12-E12)),"",M12-E12)</f>
        <v/>
      </c>
      <c r="Z12" s="225" t="str">
        <f t="shared" ref="Z12:Z75" si="28">IF(OR($A12="",ISERROR(N12-F12)),"",N12-F12)</f>
        <v/>
      </c>
      <c r="AA12" s="223" t="str">
        <f t="shared" ref="AA12:AA75" si="29">IF($A12="","",SUM(AB12:AD12))</f>
        <v/>
      </c>
      <c r="AB12" s="224" t="str">
        <f t="shared" ref="AB12:AB75" si="30">IF(OR($A12="",ISERROR(T12-P12)),"",T12-P12)</f>
        <v/>
      </c>
      <c r="AC12" s="224" t="str">
        <f t="shared" ref="AC12:AC75" si="31">IF(OR($A12="",ISERROR(U12-Q12)),"",U12-Q12)</f>
        <v/>
      </c>
      <c r="AD12" s="225" t="str">
        <f t="shared" ref="AD12:AD75" si="32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6"/>
        <v/>
      </c>
      <c r="D13" s="186"/>
      <c r="E13" s="186"/>
      <c r="F13" s="186"/>
      <c r="G13" s="187" t="str">
        <f t="shared" si="17"/>
        <v/>
      </c>
      <c r="H13" s="186"/>
      <c r="I13" s="186"/>
      <c r="J13" s="186"/>
      <c r="K13" s="187" t="str">
        <f t="shared" si="18"/>
        <v/>
      </c>
      <c r="L13" s="186" t="str">
        <f t="shared" si="19"/>
        <v/>
      </c>
      <c r="M13" s="186" t="str">
        <f t="shared" si="19"/>
        <v/>
      </c>
      <c r="N13" s="180" t="str">
        <f t="shared" si="19"/>
        <v/>
      </c>
      <c r="O13" s="187" t="str">
        <f t="shared" si="20"/>
        <v/>
      </c>
      <c r="P13" s="186" t="str">
        <f t="shared" si="21"/>
        <v/>
      </c>
      <c r="Q13" s="186" t="str">
        <f t="shared" si="21"/>
        <v/>
      </c>
      <c r="R13" s="180" t="str">
        <f t="shared" si="21"/>
        <v/>
      </c>
      <c r="S13" s="187" t="str">
        <f t="shared" si="22"/>
        <v/>
      </c>
      <c r="T13" s="186" t="str">
        <f t="shared" si="23"/>
        <v/>
      </c>
      <c r="U13" s="186" t="str">
        <f t="shared" si="24"/>
        <v/>
      </c>
      <c r="V13" s="180" t="str">
        <f t="shared" si="24"/>
        <v/>
      </c>
      <c r="W13" s="223" t="str">
        <f t="shared" si="25"/>
        <v/>
      </c>
      <c r="X13" s="224" t="str">
        <f t="shared" si="26"/>
        <v/>
      </c>
      <c r="Y13" s="224" t="str">
        <f t="shared" si="27"/>
        <v/>
      </c>
      <c r="Z13" s="225" t="str">
        <f t="shared" si="28"/>
        <v/>
      </c>
      <c r="AA13" s="223" t="str">
        <f t="shared" si="29"/>
        <v/>
      </c>
      <c r="AB13" s="224" t="str">
        <f t="shared" si="30"/>
        <v/>
      </c>
      <c r="AC13" s="224" t="str">
        <f t="shared" si="31"/>
        <v/>
      </c>
      <c r="AD13" s="225" t="str">
        <f t="shared" si="32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6"/>
        <v/>
      </c>
      <c r="D14" s="186"/>
      <c r="E14" s="186"/>
      <c r="F14" s="186"/>
      <c r="G14" s="187" t="str">
        <f t="shared" si="17"/>
        <v/>
      </c>
      <c r="H14" s="186"/>
      <c r="I14" s="186"/>
      <c r="J14" s="186"/>
      <c r="K14" s="187" t="str">
        <f t="shared" si="18"/>
        <v/>
      </c>
      <c r="L14" s="186" t="str">
        <f t="shared" si="19"/>
        <v/>
      </c>
      <c r="M14" s="186" t="str">
        <f t="shared" si="19"/>
        <v/>
      </c>
      <c r="N14" s="180" t="str">
        <f t="shared" si="19"/>
        <v/>
      </c>
      <c r="O14" s="187" t="str">
        <f t="shared" si="20"/>
        <v/>
      </c>
      <c r="P14" s="186" t="str">
        <f t="shared" si="21"/>
        <v/>
      </c>
      <c r="Q14" s="186" t="str">
        <f t="shared" si="21"/>
        <v/>
      </c>
      <c r="R14" s="180" t="str">
        <f t="shared" si="21"/>
        <v/>
      </c>
      <c r="S14" s="187" t="str">
        <f t="shared" si="22"/>
        <v/>
      </c>
      <c r="T14" s="186" t="str">
        <f t="shared" si="23"/>
        <v/>
      </c>
      <c r="U14" s="186" t="str">
        <f t="shared" si="24"/>
        <v/>
      </c>
      <c r="V14" s="180" t="str">
        <f t="shared" si="24"/>
        <v/>
      </c>
      <c r="W14" s="223" t="str">
        <f t="shared" si="25"/>
        <v/>
      </c>
      <c r="X14" s="224" t="str">
        <f t="shared" si="26"/>
        <v/>
      </c>
      <c r="Y14" s="224" t="str">
        <f t="shared" si="27"/>
        <v/>
      </c>
      <c r="Z14" s="225" t="str">
        <f t="shared" si="28"/>
        <v/>
      </c>
      <c r="AA14" s="223" t="str">
        <f t="shared" si="29"/>
        <v/>
      </c>
      <c r="AB14" s="224" t="str">
        <f t="shared" si="30"/>
        <v/>
      </c>
      <c r="AC14" s="224" t="str">
        <f t="shared" si="31"/>
        <v/>
      </c>
      <c r="AD14" s="225" t="str">
        <f t="shared" si="32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6"/>
        <v/>
      </c>
      <c r="D15" s="186"/>
      <c r="E15" s="186"/>
      <c r="F15" s="186"/>
      <c r="G15" s="187" t="str">
        <f t="shared" si="17"/>
        <v/>
      </c>
      <c r="H15" s="186"/>
      <c r="I15" s="186"/>
      <c r="J15" s="186"/>
      <c r="K15" s="187" t="str">
        <f t="shared" si="18"/>
        <v/>
      </c>
      <c r="L15" s="186" t="str">
        <f t="shared" si="19"/>
        <v/>
      </c>
      <c r="M15" s="186" t="str">
        <f t="shared" si="19"/>
        <v/>
      </c>
      <c r="N15" s="180" t="str">
        <f t="shared" si="19"/>
        <v/>
      </c>
      <c r="O15" s="187" t="str">
        <f t="shared" si="20"/>
        <v/>
      </c>
      <c r="P15" s="186" t="str">
        <f t="shared" si="21"/>
        <v/>
      </c>
      <c r="Q15" s="186" t="str">
        <f t="shared" si="21"/>
        <v/>
      </c>
      <c r="R15" s="180" t="str">
        <f t="shared" si="21"/>
        <v/>
      </c>
      <c r="S15" s="187" t="str">
        <f t="shared" si="22"/>
        <v/>
      </c>
      <c r="T15" s="186" t="str">
        <f t="shared" si="23"/>
        <v/>
      </c>
      <c r="U15" s="186" t="str">
        <f t="shared" si="24"/>
        <v/>
      </c>
      <c r="V15" s="180" t="str">
        <f t="shared" si="24"/>
        <v/>
      </c>
      <c r="W15" s="223" t="str">
        <f t="shared" si="25"/>
        <v/>
      </c>
      <c r="X15" s="224" t="str">
        <f t="shared" si="26"/>
        <v/>
      </c>
      <c r="Y15" s="224" t="str">
        <f t="shared" si="27"/>
        <v/>
      </c>
      <c r="Z15" s="225" t="str">
        <f t="shared" si="28"/>
        <v/>
      </c>
      <c r="AA15" s="223" t="str">
        <f t="shared" si="29"/>
        <v/>
      </c>
      <c r="AB15" s="224" t="str">
        <f t="shared" si="30"/>
        <v/>
      </c>
      <c r="AC15" s="224" t="str">
        <f t="shared" si="31"/>
        <v/>
      </c>
      <c r="AD15" s="225" t="str">
        <f t="shared" si="32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6"/>
        <v/>
      </c>
      <c r="D16" s="186"/>
      <c r="E16" s="186"/>
      <c r="F16" s="186"/>
      <c r="G16" s="187" t="str">
        <f t="shared" si="17"/>
        <v/>
      </c>
      <c r="H16" s="186"/>
      <c r="I16" s="186"/>
      <c r="J16" s="186"/>
      <c r="K16" s="187" t="str">
        <f t="shared" si="18"/>
        <v/>
      </c>
      <c r="L16" s="186" t="str">
        <f t="shared" si="19"/>
        <v/>
      </c>
      <c r="M16" s="186" t="str">
        <f t="shared" si="19"/>
        <v/>
      </c>
      <c r="N16" s="180" t="str">
        <f t="shared" si="19"/>
        <v/>
      </c>
      <c r="O16" s="187" t="str">
        <f t="shared" si="20"/>
        <v/>
      </c>
      <c r="P16" s="186" t="str">
        <f t="shared" si="21"/>
        <v/>
      </c>
      <c r="Q16" s="186" t="str">
        <f t="shared" si="21"/>
        <v/>
      </c>
      <c r="R16" s="180" t="str">
        <f t="shared" si="21"/>
        <v/>
      </c>
      <c r="S16" s="187" t="str">
        <f t="shared" si="22"/>
        <v/>
      </c>
      <c r="T16" s="186" t="str">
        <f t="shared" si="23"/>
        <v/>
      </c>
      <c r="U16" s="186" t="str">
        <f t="shared" si="24"/>
        <v/>
      </c>
      <c r="V16" s="180" t="str">
        <f t="shared" si="24"/>
        <v/>
      </c>
      <c r="W16" s="223" t="str">
        <f t="shared" si="25"/>
        <v/>
      </c>
      <c r="X16" s="224" t="str">
        <f t="shared" si="26"/>
        <v/>
      </c>
      <c r="Y16" s="224" t="str">
        <f t="shared" si="27"/>
        <v/>
      </c>
      <c r="Z16" s="225" t="str">
        <f t="shared" si="28"/>
        <v/>
      </c>
      <c r="AA16" s="223" t="str">
        <f t="shared" si="29"/>
        <v/>
      </c>
      <c r="AB16" s="224" t="str">
        <f t="shared" si="30"/>
        <v/>
      </c>
      <c r="AC16" s="224" t="str">
        <f t="shared" si="31"/>
        <v/>
      </c>
      <c r="AD16" s="225" t="str">
        <f t="shared" si="32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6"/>
        <v/>
      </c>
      <c r="D17" s="186"/>
      <c r="E17" s="186"/>
      <c r="F17" s="180"/>
      <c r="G17" s="187" t="str">
        <f t="shared" si="17"/>
        <v/>
      </c>
      <c r="H17" s="186"/>
      <c r="I17" s="186"/>
      <c r="J17" s="180"/>
      <c r="K17" s="187" t="str">
        <f t="shared" si="18"/>
        <v/>
      </c>
      <c r="L17" s="186" t="str">
        <f t="shared" si="19"/>
        <v/>
      </c>
      <c r="M17" s="186" t="str">
        <f t="shared" si="19"/>
        <v/>
      </c>
      <c r="N17" s="180" t="str">
        <f t="shared" si="19"/>
        <v/>
      </c>
      <c r="O17" s="187" t="str">
        <f t="shared" si="20"/>
        <v/>
      </c>
      <c r="P17" s="186" t="str">
        <f t="shared" si="21"/>
        <v/>
      </c>
      <c r="Q17" s="186" t="str">
        <f t="shared" si="21"/>
        <v/>
      </c>
      <c r="R17" s="180" t="str">
        <f t="shared" si="21"/>
        <v/>
      </c>
      <c r="S17" s="187" t="str">
        <f t="shared" si="22"/>
        <v/>
      </c>
      <c r="T17" s="186" t="str">
        <f t="shared" si="23"/>
        <v/>
      </c>
      <c r="U17" s="186" t="str">
        <f t="shared" si="24"/>
        <v/>
      </c>
      <c r="V17" s="180" t="str">
        <f t="shared" si="24"/>
        <v/>
      </c>
      <c r="W17" s="223" t="str">
        <f t="shared" si="25"/>
        <v/>
      </c>
      <c r="X17" s="224" t="str">
        <f t="shared" si="26"/>
        <v/>
      </c>
      <c r="Y17" s="224" t="str">
        <f t="shared" si="27"/>
        <v/>
      </c>
      <c r="Z17" s="225" t="str">
        <f t="shared" si="28"/>
        <v/>
      </c>
      <c r="AA17" s="223" t="str">
        <f t="shared" si="29"/>
        <v/>
      </c>
      <c r="AB17" s="224" t="str">
        <f t="shared" si="30"/>
        <v/>
      </c>
      <c r="AC17" s="224" t="str">
        <f t="shared" si="31"/>
        <v/>
      </c>
      <c r="AD17" s="225" t="str">
        <f t="shared" si="32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6"/>
        <v/>
      </c>
      <c r="D18" s="115"/>
      <c r="E18" s="115"/>
      <c r="F18" s="116"/>
      <c r="G18" s="117" t="str">
        <f t="shared" si="17"/>
        <v/>
      </c>
      <c r="H18" s="115"/>
      <c r="I18" s="115"/>
      <c r="J18" s="116"/>
      <c r="K18" s="117" t="str">
        <f t="shared" si="18"/>
        <v/>
      </c>
      <c r="L18" s="115" t="str">
        <f t="shared" si="19"/>
        <v/>
      </c>
      <c r="M18" s="115" t="str">
        <f t="shared" si="19"/>
        <v/>
      </c>
      <c r="N18" s="116" t="str">
        <f t="shared" si="19"/>
        <v/>
      </c>
      <c r="O18" s="117" t="str">
        <f t="shared" si="20"/>
        <v/>
      </c>
      <c r="P18" s="115" t="str">
        <f t="shared" si="21"/>
        <v/>
      </c>
      <c r="Q18" s="115" t="str">
        <f t="shared" si="21"/>
        <v/>
      </c>
      <c r="R18" s="116" t="str">
        <f t="shared" si="21"/>
        <v/>
      </c>
      <c r="S18" s="117" t="str">
        <f t="shared" si="22"/>
        <v/>
      </c>
      <c r="T18" s="115" t="str">
        <f t="shared" si="23"/>
        <v/>
      </c>
      <c r="U18" s="115" t="str">
        <f t="shared" si="24"/>
        <v/>
      </c>
      <c r="V18" s="116" t="str">
        <f t="shared" si="24"/>
        <v/>
      </c>
      <c r="W18" s="223" t="str">
        <f t="shared" si="25"/>
        <v/>
      </c>
      <c r="X18" s="224" t="str">
        <f t="shared" si="26"/>
        <v/>
      </c>
      <c r="Y18" s="224" t="str">
        <f t="shared" si="27"/>
        <v/>
      </c>
      <c r="Z18" s="225" t="str">
        <f t="shared" si="28"/>
        <v/>
      </c>
      <c r="AA18" s="223" t="str">
        <f t="shared" si="29"/>
        <v/>
      </c>
      <c r="AB18" s="224" t="str">
        <f t="shared" si="30"/>
        <v/>
      </c>
      <c r="AC18" s="224" t="str">
        <f t="shared" si="31"/>
        <v/>
      </c>
      <c r="AD18" s="225" t="str">
        <f t="shared" si="32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6"/>
        <v/>
      </c>
      <c r="D19" s="115"/>
      <c r="E19" s="115"/>
      <c r="F19" s="116"/>
      <c r="G19" s="117" t="str">
        <f t="shared" si="17"/>
        <v/>
      </c>
      <c r="H19" s="115"/>
      <c r="I19" s="115"/>
      <c r="J19" s="116"/>
      <c r="K19" s="117" t="str">
        <f t="shared" si="18"/>
        <v/>
      </c>
      <c r="L19" s="115" t="str">
        <f t="shared" si="19"/>
        <v/>
      </c>
      <c r="M19" s="115" t="str">
        <f t="shared" si="19"/>
        <v/>
      </c>
      <c r="N19" s="116" t="str">
        <f t="shared" si="19"/>
        <v/>
      </c>
      <c r="O19" s="117" t="str">
        <f t="shared" si="20"/>
        <v/>
      </c>
      <c r="P19" s="115" t="str">
        <f t="shared" si="21"/>
        <v/>
      </c>
      <c r="Q19" s="115" t="str">
        <f t="shared" si="21"/>
        <v/>
      </c>
      <c r="R19" s="116" t="str">
        <f t="shared" si="21"/>
        <v/>
      </c>
      <c r="S19" s="117" t="str">
        <f t="shared" si="22"/>
        <v/>
      </c>
      <c r="T19" s="115" t="str">
        <f t="shared" si="23"/>
        <v/>
      </c>
      <c r="U19" s="115" t="str">
        <f t="shared" si="24"/>
        <v/>
      </c>
      <c r="V19" s="116" t="str">
        <f t="shared" si="24"/>
        <v/>
      </c>
      <c r="W19" s="223" t="str">
        <f t="shared" si="25"/>
        <v/>
      </c>
      <c r="X19" s="224" t="str">
        <f t="shared" si="26"/>
        <v/>
      </c>
      <c r="Y19" s="224" t="str">
        <f t="shared" si="27"/>
        <v/>
      </c>
      <c r="Z19" s="225" t="str">
        <f t="shared" si="28"/>
        <v/>
      </c>
      <c r="AA19" s="223" t="str">
        <f t="shared" si="29"/>
        <v/>
      </c>
      <c r="AB19" s="224" t="str">
        <f t="shared" si="30"/>
        <v/>
      </c>
      <c r="AC19" s="224" t="str">
        <f t="shared" si="31"/>
        <v/>
      </c>
      <c r="AD19" s="225" t="str">
        <f t="shared" si="32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6"/>
        <v/>
      </c>
      <c r="D20" s="115"/>
      <c r="E20" s="115"/>
      <c r="F20" s="116"/>
      <c r="G20" s="117" t="str">
        <f t="shared" si="17"/>
        <v/>
      </c>
      <c r="H20" s="115"/>
      <c r="I20" s="115"/>
      <c r="J20" s="116"/>
      <c r="K20" s="117" t="str">
        <f t="shared" si="18"/>
        <v/>
      </c>
      <c r="L20" s="115" t="str">
        <f t="shared" si="19"/>
        <v/>
      </c>
      <c r="M20" s="115" t="str">
        <f t="shared" si="19"/>
        <v/>
      </c>
      <c r="N20" s="116" t="str">
        <f t="shared" si="19"/>
        <v/>
      </c>
      <c r="O20" s="117" t="str">
        <f t="shared" si="20"/>
        <v/>
      </c>
      <c r="P20" s="115" t="str">
        <f t="shared" si="21"/>
        <v/>
      </c>
      <c r="Q20" s="115" t="str">
        <f t="shared" si="21"/>
        <v/>
      </c>
      <c r="R20" s="116" t="str">
        <f t="shared" si="21"/>
        <v/>
      </c>
      <c r="S20" s="117" t="str">
        <f t="shared" si="22"/>
        <v/>
      </c>
      <c r="T20" s="115" t="str">
        <f t="shared" si="23"/>
        <v/>
      </c>
      <c r="U20" s="115" t="str">
        <f t="shared" si="24"/>
        <v/>
      </c>
      <c r="V20" s="116" t="str">
        <f t="shared" si="24"/>
        <v/>
      </c>
      <c r="W20" s="223" t="str">
        <f t="shared" si="25"/>
        <v/>
      </c>
      <c r="X20" s="224" t="str">
        <f t="shared" si="26"/>
        <v/>
      </c>
      <c r="Y20" s="224" t="str">
        <f t="shared" si="27"/>
        <v/>
      </c>
      <c r="Z20" s="225" t="str">
        <f t="shared" si="28"/>
        <v/>
      </c>
      <c r="AA20" s="223" t="str">
        <f t="shared" si="29"/>
        <v/>
      </c>
      <c r="AB20" s="224" t="str">
        <f t="shared" si="30"/>
        <v/>
      </c>
      <c r="AC20" s="224" t="str">
        <f t="shared" si="31"/>
        <v/>
      </c>
      <c r="AD20" s="225" t="str">
        <f t="shared" si="32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6"/>
        <v/>
      </c>
      <c r="D21" s="115"/>
      <c r="E21" s="115"/>
      <c r="F21" s="116"/>
      <c r="G21" s="117" t="str">
        <f t="shared" si="17"/>
        <v/>
      </c>
      <c r="H21" s="115"/>
      <c r="I21" s="115"/>
      <c r="J21" s="116"/>
      <c r="K21" s="117" t="str">
        <f t="shared" si="18"/>
        <v/>
      </c>
      <c r="L21" s="115" t="str">
        <f t="shared" si="19"/>
        <v/>
      </c>
      <c r="M21" s="115" t="str">
        <f t="shared" si="19"/>
        <v/>
      </c>
      <c r="N21" s="116" t="str">
        <f t="shared" si="19"/>
        <v/>
      </c>
      <c r="O21" s="117" t="str">
        <f t="shared" si="20"/>
        <v/>
      </c>
      <c r="P21" s="115" t="str">
        <f t="shared" si="21"/>
        <v/>
      </c>
      <c r="Q21" s="115" t="str">
        <f t="shared" si="21"/>
        <v/>
      </c>
      <c r="R21" s="116" t="str">
        <f t="shared" si="21"/>
        <v/>
      </c>
      <c r="S21" s="117" t="str">
        <f t="shared" si="22"/>
        <v/>
      </c>
      <c r="T21" s="115" t="str">
        <f t="shared" si="23"/>
        <v/>
      </c>
      <c r="U21" s="115" t="str">
        <f t="shared" si="24"/>
        <v/>
      </c>
      <c r="V21" s="116" t="str">
        <f t="shared" si="24"/>
        <v/>
      </c>
      <c r="W21" s="223" t="str">
        <f t="shared" si="25"/>
        <v/>
      </c>
      <c r="X21" s="224" t="str">
        <f t="shared" si="26"/>
        <v/>
      </c>
      <c r="Y21" s="224" t="str">
        <f t="shared" si="27"/>
        <v/>
      </c>
      <c r="Z21" s="225" t="str">
        <f t="shared" si="28"/>
        <v/>
      </c>
      <c r="AA21" s="223" t="str">
        <f t="shared" si="29"/>
        <v/>
      </c>
      <c r="AB21" s="224" t="str">
        <f t="shared" si="30"/>
        <v/>
      </c>
      <c r="AC21" s="224" t="str">
        <f t="shared" si="31"/>
        <v/>
      </c>
      <c r="AD21" s="225" t="str">
        <f t="shared" si="32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6"/>
        <v/>
      </c>
      <c r="D22" s="115"/>
      <c r="E22" s="115"/>
      <c r="F22" s="116"/>
      <c r="G22" s="117" t="str">
        <f t="shared" si="17"/>
        <v/>
      </c>
      <c r="H22" s="115"/>
      <c r="I22" s="115"/>
      <c r="J22" s="116"/>
      <c r="K22" s="117" t="str">
        <f t="shared" si="18"/>
        <v/>
      </c>
      <c r="L22" s="115" t="str">
        <f t="shared" si="19"/>
        <v/>
      </c>
      <c r="M22" s="115" t="str">
        <f t="shared" si="19"/>
        <v/>
      </c>
      <c r="N22" s="116" t="str">
        <f t="shared" si="19"/>
        <v/>
      </c>
      <c r="O22" s="117" t="str">
        <f t="shared" si="20"/>
        <v/>
      </c>
      <c r="P22" s="115" t="str">
        <f t="shared" si="21"/>
        <v/>
      </c>
      <c r="Q22" s="115" t="str">
        <f t="shared" si="21"/>
        <v/>
      </c>
      <c r="R22" s="116" t="str">
        <f t="shared" si="21"/>
        <v/>
      </c>
      <c r="S22" s="117" t="str">
        <f t="shared" si="22"/>
        <v/>
      </c>
      <c r="T22" s="115" t="str">
        <f t="shared" si="23"/>
        <v/>
      </c>
      <c r="U22" s="115" t="str">
        <f t="shared" si="24"/>
        <v/>
      </c>
      <c r="V22" s="116" t="str">
        <f t="shared" si="24"/>
        <v/>
      </c>
      <c r="W22" s="223" t="str">
        <f t="shared" si="25"/>
        <v/>
      </c>
      <c r="X22" s="224" t="str">
        <f t="shared" si="26"/>
        <v/>
      </c>
      <c r="Y22" s="224" t="str">
        <f t="shared" si="27"/>
        <v/>
      </c>
      <c r="Z22" s="225" t="str">
        <f t="shared" si="28"/>
        <v/>
      </c>
      <c r="AA22" s="223" t="str">
        <f t="shared" si="29"/>
        <v/>
      </c>
      <c r="AB22" s="224" t="str">
        <f t="shared" si="30"/>
        <v/>
      </c>
      <c r="AC22" s="224" t="str">
        <f t="shared" si="31"/>
        <v/>
      </c>
      <c r="AD22" s="225" t="str">
        <f t="shared" si="32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6"/>
        <v/>
      </c>
      <c r="D23" s="115"/>
      <c r="E23" s="115"/>
      <c r="F23" s="116"/>
      <c r="G23" s="117" t="str">
        <f t="shared" si="17"/>
        <v/>
      </c>
      <c r="H23" s="115"/>
      <c r="I23" s="115"/>
      <c r="J23" s="116"/>
      <c r="K23" s="117" t="str">
        <f t="shared" si="18"/>
        <v/>
      </c>
      <c r="L23" s="115" t="str">
        <f t="shared" si="19"/>
        <v/>
      </c>
      <c r="M23" s="115" t="str">
        <f t="shared" si="19"/>
        <v/>
      </c>
      <c r="N23" s="116" t="str">
        <f t="shared" si="19"/>
        <v/>
      </c>
      <c r="O23" s="117" t="str">
        <f t="shared" si="20"/>
        <v/>
      </c>
      <c r="P23" s="115" t="str">
        <f t="shared" si="21"/>
        <v/>
      </c>
      <c r="Q23" s="115" t="str">
        <f t="shared" si="21"/>
        <v/>
      </c>
      <c r="R23" s="116" t="str">
        <f t="shared" si="21"/>
        <v/>
      </c>
      <c r="S23" s="117" t="str">
        <f t="shared" si="22"/>
        <v/>
      </c>
      <c r="T23" s="115" t="str">
        <f t="shared" si="23"/>
        <v/>
      </c>
      <c r="U23" s="115" t="str">
        <f t="shared" si="24"/>
        <v/>
      </c>
      <c r="V23" s="116" t="str">
        <f t="shared" si="24"/>
        <v/>
      </c>
      <c r="W23" s="223" t="str">
        <f t="shared" si="25"/>
        <v/>
      </c>
      <c r="X23" s="224" t="str">
        <f t="shared" si="26"/>
        <v/>
      </c>
      <c r="Y23" s="224" t="str">
        <f t="shared" si="27"/>
        <v/>
      </c>
      <c r="Z23" s="225" t="str">
        <f t="shared" si="28"/>
        <v/>
      </c>
      <c r="AA23" s="223" t="str">
        <f t="shared" si="29"/>
        <v/>
      </c>
      <c r="AB23" s="224" t="str">
        <f t="shared" si="30"/>
        <v/>
      </c>
      <c r="AC23" s="224" t="str">
        <f t="shared" si="31"/>
        <v/>
      </c>
      <c r="AD23" s="225" t="str">
        <f t="shared" si="32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6"/>
        <v/>
      </c>
      <c r="D24" s="115"/>
      <c r="E24" s="115"/>
      <c r="F24" s="116"/>
      <c r="G24" s="117" t="str">
        <f t="shared" si="17"/>
        <v/>
      </c>
      <c r="H24" s="115"/>
      <c r="I24" s="115"/>
      <c r="J24" s="116"/>
      <c r="K24" s="117" t="str">
        <f t="shared" si="18"/>
        <v/>
      </c>
      <c r="L24" s="115" t="str">
        <f t="shared" si="19"/>
        <v/>
      </c>
      <c r="M24" s="115" t="str">
        <f t="shared" si="19"/>
        <v/>
      </c>
      <c r="N24" s="116" t="str">
        <f t="shared" si="19"/>
        <v/>
      </c>
      <c r="O24" s="117" t="str">
        <f t="shared" si="20"/>
        <v/>
      </c>
      <c r="P24" s="115" t="str">
        <f t="shared" si="21"/>
        <v/>
      </c>
      <c r="Q24" s="115" t="str">
        <f t="shared" si="21"/>
        <v/>
      </c>
      <c r="R24" s="116" t="str">
        <f t="shared" si="21"/>
        <v/>
      </c>
      <c r="S24" s="117" t="str">
        <f t="shared" si="22"/>
        <v/>
      </c>
      <c r="T24" s="115" t="str">
        <f t="shared" si="23"/>
        <v/>
      </c>
      <c r="U24" s="115" t="str">
        <f t="shared" si="24"/>
        <v/>
      </c>
      <c r="V24" s="116" t="str">
        <f t="shared" si="24"/>
        <v/>
      </c>
      <c r="W24" s="223" t="str">
        <f t="shared" si="25"/>
        <v/>
      </c>
      <c r="X24" s="224" t="str">
        <f t="shared" si="26"/>
        <v/>
      </c>
      <c r="Y24" s="224" t="str">
        <f t="shared" si="27"/>
        <v/>
      </c>
      <c r="Z24" s="225" t="str">
        <f t="shared" si="28"/>
        <v/>
      </c>
      <c r="AA24" s="223" t="str">
        <f t="shared" si="29"/>
        <v/>
      </c>
      <c r="AB24" s="224" t="str">
        <f t="shared" si="30"/>
        <v/>
      </c>
      <c r="AC24" s="224" t="str">
        <f t="shared" si="31"/>
        <v/>
      </c>
      <c r="AD24" s="225" t="str">
        <f t="shared" si="32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6"/>
        <v/>
      </c>
      <c r="D25" s="115"/>
      <c r="E25" s="115"/>
      <c r="F25" s="116"/>
      <c r="G25" s="117" t="str">
        <f t="shared" si="17"/>
        <v/>
      </c>
      <c r="H25" s="115"/>
      <c r="I25" s="115"/>
      <c r="J25" s="116"/>
      <c r="K25" s="117" t="str">
        <f t="shared" si="18"/>
        <v/>
      </c>
      <c r="L25" s="115" t="str">
        <f t="shared" si="19"/>
        <v/>
      </c>
      <c r="M25" s="115" t="str">
        <f t="shared" si="19"/>
        <v/>
      </c>
      <c r="N25" s="116" t="str">
        <f t="shared" si="19"/>
        <v/>
      </c>
      <c r="O25" s="117" t="str">
        <f t="shared" si="20"/>
        <v/>
      </c>
      <c r="P25" s="115" t="str">
        <f t="shared" si="21"/>
        <v/>
      </c>
      <c r="Q25" s="115" t="str">
        <f t="shared" si="21"/>
        <v/>
      </c>
      <c r="R25" s="116" t="str">
        <f t="shared" si="21"/>
        <v/>
      </c>
      <c r="S25" s="117" t="str">
        <f t="shared" si="22"/>
        <v/>
      </c>
      <c r="T25" s="115" t="str">
        <f t="shared" si="23"/>
        <v/>
      </c>
      <c r="U25" s="115" t="str">
        <f t="shared" si="24"/>
        <v/>
      </c>
      <c r="V25" s="116" t="str">
        <f t="shared" si="24"/>
        <v/>
      </c>
      <c r="W25" s="223" t="str">
        <f t="shared" si="25"/>
        <v/>
      </c>
      <c r="X25" s="224" t="str">
        <f t="shared" si="26"/>
        <v/>
      </c>
      <c r="Y25" s="224" t="str">
        <f t="shared" si="27"/>
        <v/>
      </c>
      <c r="Z25" s="225" t="str">
        <f t="shared" si="28"/>
        <v/>
      </c>
      <c r="AA25" s="223" t="str">
        <f t="shared" si="29"/>
        <v/>
      </c>
      <c r="AB25" s="224" t="str">
        <f t="shared" si="30"/>
        <v/>
      </c>
      <c r="AC25" s="224" t="str">
        <f t="shared" si="31"/>
        <v/>
      </c>
      <c r="AD25" s="225" t="str">
        <f t="shared" si="32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6"/>
        <v/>
      </c>
      <c r="D26" s="115"/>
      <c r="E26" s="115"/>
      <c r="F26" s="116"/>
      <c r="G26" s="117" t="str">
        <f t="shared" si="17"/>
        <v/>
      </c>
      <c r="H26" s="115"/>
      <c r="I26" s="115"/>
      <c r="J26" s="116"/>
      <c r="K26" s="117" t="str">
        <f t="shared" si="18"/>
        <v/>
      </c>
      <c r="L26" s="115" t="str">
        <f t="shared" si="19"/>
        <v/>
      </c>
      <c r="M26" s="115" t="str">
        <f t="shared" si="19"/>
        <v/>
      </c>
      <c r="N26" s="116" t="str">
        <f t="shared" si="19"/>
        <v/>
      </c>
      <c r="O26" s="117" t="str">
        <f t="shared" si="20"/>
        <v/>
      </c>
      <c r="P26" s="115" t="str">
        <f t="shared" si="21"/>
        <v/>
      </c>
      <c r="Q26" s="115" t="str">
        <f t="shared" si="21"/>
        <v/>
      </c>
      <c r="R26" s="116" t="str">
        <f t="shared" si="21"/>
        <v/>
      </c>
      <c r="S26" s="117" t="str">
        <f t="shared" si="22"/>
        <v/>
      </c>
      <c r="T26" s="115" t="str">
        <f t="shared" si="23"/>
        <v/>
      </c>
      <c r="U26" s="115" t="str">
        <f t="shared" si="24"/>
        <v/>
      </c>
      <c r="V26" s="116" t="str">
        <f t="shared" si="24"/>
        <v/>
      </c>
      <c r="W26" s="223" t="str">
        <f t="shared" si="25"/>
        <v/>
      </c>
      <c r="X26" s="224" t="str">
        <f t="shared" si="26"/>
        <v/>
      </c>
      <c r="Y26" s="224" t="str">
        <f t="shared" si="27"/>
        <v/>
      </c>
      <c r="Z26" s="225" t="str">
        <f t="shared" si="28"/>
        <v/>
      </c>
      <c r="AA26" s="223" t="str">
        <f t="shared" si="29"/>
        <v/>
      </c>
      <c r="AB26" s="224" t="str">
        <f t="shared" si="30"/>
        <v/>
      </c>
      <c r="AC26" s="224" t="str">
        <f t="shared" si="31"/>
        <v/>
      </c>
      <c r="AD26" s="225" t="str">
        <f t="shared" si="32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6"/>
        <v/>
      </c>
      <c r="D27" s="115"/>
      <c r="E27" s="115"/>
      <c r="F27" s="116"/>
      <c r="G27" s="117" t="str">
        <f t="shared" si="17"/>
        <v/>
      </c>
      <c r="H27" s="115"/>
      <c r="I27" s="115"/>
      <c r="J27" s="116"/>
      <c r="K27" s="117" t="str">
        <f t="shared" si="18"/>
        <v/>
      </c>
      <c r="L27" s="115" t="str">
        <f t="shared" ref="L27:N58" si="33">IF(D27="","",D27)</f>
        <v/>
      </c>
      <c r="M27" s="115" t="str">
        <f t="shared" si="33"/>
        <v/>
      </c>
      <c r="N27" s="116" t="str">
        <f t="shared" si="33"/>
        <v/>
      </c>
      <c r="O27" s="117" t="str">
        <f t="shared" si="20"/>
        <v/>
      </c>
      <c r="P27" s="115" t="str">
        <f t="shared" ref="P27:R58" si="34">IF(H27="","",H27)</f>
        <v/>
      </c>
      <c r="Q27" s="115" t="str">
        <f t="shared" si="34"/>
        <v/>
      </c>
      <c r="R27" s="116" t="str">
        <f t="shared" si="34"/>
        <v/>
      </c>
      <c r="S27" s="117" t="str">
        <f t="shared" si="22"/>
        <v/>
      </c>
      <c r="T27" s="115" t="str">
        <f t="shared" si="23"/>
        <v/>
      </c>
      <c r="U27" s="115" t="str">
        <f t="shared" si="23"/>
        <v/>
      </c>
      <c r="V27" s="116" t="str">
        <f t="shared" si="23"/>
        <v/>
      </c>
      <c r="W27" s="223" t="str">
        <f t="shared" si="25"/>
        <v/>
      </c>
      <c r="X27" s="224" t="str">
        <f t="shared" si="26"/>
        <v/>
      </c>
      <c r="Y27" s="224" t="str">
        <f t="shared" si="27"/>
        <v/>
      </c>
      <c r="Z27" s="225" t="str">
        <f t="shared" si="28"/>
        <v/>
      </c>
      <c r="AA27" s="223" t="str">
        <f t="shared" si="29"/>
        <v/>
      </c>
      <c r="AB27" s="224" t="str">
        <f t="shared" si="30"/>
        <v/>
      </c>
      <c r="AC27" s="224" t="str">
        <f t="shared" si="31"/>
        <v/>
      </c>
      <c r="AD27" s="225" t="str">
        <f t="shared" si="32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6"/>
        <v/>
      </c>
      <c r="D28" s="115"/>
      <c r="E28" s="115"/>
      <c r="F28" s="116"/>
      <c r="G28" s="117" t="str">
        <f t="shared" si="17"/>
        <v/>
      </c>
      <c r="H28" s="115"/>
      <c r="I28" s="115"/>
      <c r="J28" s="116"/>
      <c r="K28" s="117" t="str">
        <f t="shared" si="18"/>
        <v/>
      </c>
      <c r="L28" s="115" t="str">
        <f t="shared" si="33"/>
        <v/>
      </c>
      <c r="M28" s="115" t="str">
        <f t="shared" si="33"/>
        <v/>
      </c>
      <c r="N28" s="116" t="str">
        <f t="shared" si="33"/>
        <v/>
      </c>
      <c r="O28" s="117" t="str">
        <f t="shared" si="20"/>
        <v/>
      </c>
      <c r="P28" s="115" t="str">
        <f t="shared" si="34"/>
        <v/>
      </c>
      <c r="Q28" s="115" t="str">
        <f t="shared" si="34"/>
        <v/>
      </c>
      <c r="R28" s="116" t="str">
        <f t="shared" si="34"/>
        <v/>
      </c>
      <c r="S28" s="117" t="str">
        <f t="shared" si="22"/>
        <v/>
      </c>
      <c r="T28" s="115" t="str">
        <f t="shared" ref="T28:V59" si="35">IF(P28="","",P28)</f>
        <v/>
      </c>
      <c r="U28" s="115" t="str">
        <f t="shared" si="35"/>
        <v/>
      </c>
      <c r="V28" s="116" t="str">
        <f t="shared" si="35"/>
        <v/>
      </c>
      <c r="W28" s="223" t="str">
        <f t="shared" si="25"/>
        <v/>
      </c>
      <c r="X28" s="224" t="str">
        <f t="shared" si="26"/>
        <v/>
      </c>
      <c r="Y28" s="224" t="str">
        <f t="shared" si="27"/>
        <v/>
      </c>
      <c r="Z28" s="225" t="str">
        <f t="shared" si="28"/>
        <v/>
      </c>
      <c r="AA28" s="223" t="str">
        <f t="shared" si="29"/>
        <v/>
      </c>
      <c r="AB28" s="224" t="str">
        <f t="shared" si="30"/>
        <v/>
      </c>
      <c r="AC28" s="224" t="str">
        <f t="shared" si="31"/>
        <v/>
      </c>
      <c r="AD28" s="225" t="str">
        <f t="shared" si="32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6"/>
        <v/>
      </c>
      <c r="D29" s="115"/>
      <c r="E29" s="115"/>
      <c r="F29" s="116"/>
      <c r="G29" s="117" t="str">
        <f t="shared" si="17"/>
        <v/>
      </c>
      <c r="H29" s="115"/>
      <c r="I29" s="115"/>
      <c r="J29" s="116"/>
      <c r="K29" s="117" t="str">
        <f t="shared" si="18"/>
        <v/>
      </c>
      <c r="L29" s="115" t="str">
        <f t="shared" si="33"/>
        <v/>
      </c>
      <c r="M29" s="115" t="str">
        <f t="shared" si="33"/>
        <v/>
      </c>
      <c r="N29" s="116" t="str">
        <f t="shared" si="33"/>
        <v/>
      </c>
      <c r="O29" s="117" t="str">
        <f t="shared" si="20"/>
        <v/>
      </c>
      <c r="P29" s="115" t="str">
        <f t="shared" si="34"/>
        <v/>
      </c>
      <c r="Q29" s="115" t="str">
        <f t="shared" si="34"/>
        <v/>
      </c>
      <c r="R29" s="116" t="str">
        <f t="shared" si="34"/>
        <v/>
      </c>
      <c r="S29" s="117" t="str">
        <f t="shared" si="22"/>
        <v/>
      </c>
      <c r="T29" s="115" t="str">
        <f t="shared" si="35"/>
        <v/>
      </c>
      <c r="U29" s="115" t="str">
        <f t="shared" si="35"/>
        <v/>
      </c>
      <c r="V29" s="116" t="str">
        <f t="shared" si="35"/>
        <v/>
      </c>
      <c r="W29" s="223" t="str">
        <f t="shared" si="25"/>
        <v/>
      </c>
      <c r="X29" s="224" t="str">
        <f t="shared" si="26"/>
        <v/>
      </c>
      <c r="Y29" s="224" t="str">
        <f t="shared" si="27"/>
        <v/>
      </c>
      <c r="Z29" s="225" t="str">
        <f t="shared" si="28"/>
        <v/>
      </c>
      <c r="AA29" s="223" t="str">
        <f t="shared" si="29"/>
        <v/>
      </c>
      <c r="AB29" s="224" t="str">
        <f t="shared" si="30"/>
        <v/>
      </c>
      <c r="AC29" s="224" t="str">
        <f t="shared" si="31"/>
        <v/>
      </c>
      <c r="AD29" s="225" t="str">
        <f t="shared" si="32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6"/>
        <v/>
      </c>
      <c r="D30" s="115"/>
      <c r="E30" s="115"/>
      <c r="F30" s="116"/>
      <c r="G30" s="117" t="str">
        <f t="shared" si="17"/>
        <v/>
      </c>
      <c r="H30" s="115"/>
      <c r="I30" s="115"/>
      <c r="J30" s="116"/>
      <c r="K30" s="117" t="str">
        <f t="shared" si="18"/>
        <v/>
      </c>
      <c r="L30" s="115" t="str">
        <f t="shared" si="33"/>
        <v/>
      </c>
      <c r="M30" s="115" t="str">
        <f t="shared" si="33"/>
        <v/>
      </c>
      <c r="N30" s="116" t="str">
        <f t="shared" si="33"/>
        <v/>
      </c>
      <c r="O30" s="117" t="str">
        <f t="shared" si="20"/>
        <v/>
      </c>
      <c r="P30" s="115" t="str">
        <f t="shared" si="34"/>
        <v/>
      </c>
      <c r="Q30" s="115" t="str">
        <f t="shared" si="34"/>
        <v/>
      </c>
      <c r="R30" s="116" t="str">
        <f t="shared" si="34"/>
        <v/>
      </c>
      <c r="S30" s="117" t="str">
        <f t="shared" si="22"/>
        <v/>
      </c>
      <c r="T30" s="115" t="str">
        <f t="shared" si="35"/>
        <v/>
      </c>
      <c r="U30" s="115" t="str">
        <f t="shared" si="35"/>
        <v/>
      </c>
      <c r="V30" s="116" t="str">
        <f t="shared" si="35"/>
        <v/>
      </c>
      <c r="W30" s="223" t="str">
        <f t="shared" si="25"/>
        <v/>
      </c>
      <c r="X30" s="224" t="str">
        <f t="shared" si="26"/>
        <v/>
      </c>
      <c r="Y30" s="224" t="str">
        <f t="shared" si="27"/>
        <v/>
      </c>
      <c r="Z30" s="225" t="str">
        <f t="shared" si="28"/>
        <v/>
      </c>
      <c r="AA30" s="223" t="str">
        <f t="shared" si="29"/>
        <v/>
      </c>
      <c r="AB30" s="224" t="str">
        <f t="shared" si="30"/>
        <v/>
      </c>
      <c r="AC30" s="224" t="str">
        <f t="shared" si="31"/>
        <v/>
      </c>
      <c r="AD30" s="225" t="str">
        <f t="shared" si="32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6"/>
        <v/>
      </c>
      <c r="D31" s="115"/>
      <c r="E31" s="115"/>
      <c r="F31" s="116"/>
      <c r="G31" s="117" t="str">
        <f t="shared" si="17"/>
        <v/>
      </c>
      <c r="H31" s="115"/>
      <c r="I31" s="115"/>
      <c r="J31" s="116"/>
      <c r="K31" s="117" t="str">
        <f t="shared" si="18"/>
        <v/>
      </c>
      <c r="L31" s="115" t="str">
        <f t="shared" si="33"/>
        <v/>
      </c>
      <c r="M31" s="115" t="str">
        <f t="shared" si="33"/>
        <v/>
      </c>
      <c r="N31" s="116" t="str">
        <f t="shared" si="33"/>
        <v/>
      </c>
      <c r="O31" s="117" t="str">
        <f t="shared" si="20"/>
        <v/>
      </c>
      <c r="P31" s="115" t="str">
        <f t="shared" si="34"/>
        <v/>
      </c>
      <c r="Q31" s="115" t="str">
        <f t="shared" si="34"/>
        <v/>
      </c>
      <c r="R31" s="116" t="str">
        <f t="shared" si="34"/>
        <v/>
      </c>
      <c r="S31" s="117" t="str">
        <f t="shared" si="22"/>
        <v/>
      </c>
      <c r="T31" s="115" t="str">
        <f t="shared" si="35"/>
        <v/>
      </c>
      <c r="U31" s="115" t="str">
        <f t="shared" si="35"/>
        <v/>
      </c>
      <c r="V31" s="116" t="str">
        <f t="shared" si="35"/>
        <v/>
      </c>
      <c r="W31" s="223" t="str">
        <f t="shared" si="25"/>
        <v/>
      </c>
      <c r="X31" s="224" t="str">
        <f t="shared" si="26"/>
        <v/>
      </c>
      <c r="Y31" s="224" t="str">
        <f t="shared" si="27"/>
        <v/>
      </c>
      <c r="Z31" s="225" t="str">
        <f t="shared" si="28"/>
        <v/>
      </c>
      <c r="AA31" s="223" t="str">
        <f t="shared" si="29"/>
        <v/>
      </c>
      <c r="AB31" s="224" t="str">
        <f t="shared" si="30"/>
        <v/>
      </c>
      <c r="AC31" s="224" t="str">
        <f t="shared" si="31"/>
        <v/>
      </c>
      <c r="AD31" s="225" t="str">
        <f t="shared" si="32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6"/>
        <v/>
      </c>
      <c r="D32" s="115"/>
      <c r="E32" s="115"/>
      <c r="F32" s="116"/>
      <c r="G32" s="117" t="str">
        <f t="shared" si="17"/>
        <v/>
      </c>
      <c r="H32" s="115"/>
      <c r="I32" s="115"/>
      <c r="J32" s="116"/>
      <c r="K32" s="117" t="str">
        <f t="shared" si="18"/>
        <v/>
      </c>
      <c r="L32" s="115" t="str">
        <f t="shared" si="33"/>
        <v/>
      </c>
      <c r="M32" s="115" t="str">
        <f t="shared" si="33"/>
        <v/>
      </c>
      <c r="N32" s="116" t="str">
        <f t="shared" si="33"/>
        <v/>
      </c>
      <c r="O32" s="117" t="str">
        <f t="shared" si="20"/>
        <v/>
      </c>
      <c r="P32" s="115" t="str">
        <f t="shared" si="34"/>
        <v/>
      </c>
      <c r="Q32" s="115" t="str">
        <f t="shared" si="34"/>
        <v/>
      </c>
      <c r="R32" s="116" t="str">
        <f t="shared" si="34"/>
        <v/>
      </c>
      <c r="S32" s="117" t="str">
        <f t="shared" si="22"/>
        <v/>
      </c>
      <c r="T32" s="115" t="str">
        <f t="shared" si="35"/>
        <v/>
      </c>
      <c r="U32" s="115" t="str">
        <f t="shared" si="35"/>
        <v/>
      </c>
      <c r="V32" s="116" t="str">
        <f t="shared" si="35"/>
        <v/>
      </c>
      <c r="W32" s="223" t="str">
        <f t="shared" si="25"/>
        <v/>
      </c>
      <c r="X32" s="224" t="str">
        <f t="shared" si="26"/>
        <v/>
      </c>
      <c r="Y32" s="224" t="str">
        <f t="shared" si="27"/>
        <v/>
      </c>
      <c r="Z32" s="225" t="str">
        <f t="shared" si="28"/>
        <v/>
      </c>
      <c r="AA32" s="223" t="str">
        <f t="shared" si="29"/>
        <v/>
      </c>
      <c r="AB32" s="224" t="str">
        <f t="shared" si="30"/>
        <v/>
      </c>
      <c r="AC32" s="224" t="str">
        <f t="shared" si="31"/>
        <v/>
      </c>
      <c r="AD32" s="225" t="str">
        <f t="shared" si="32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6"/>
        <v/>
      </c>
      <c r="D33" s="115"/>
      <c r="E33" s="115"/>
      <c r="F33" s="116"/>
      <c r="G33" s="117" t="str">
        <f t="shared" si="17"/>
        <v/>
      </c>
      <c r="H33" s="115"/>
      <c r="I33" s="115"/>
      <c r="J33" s="116"/>
      <c r="K33" s="117" t="str">
        <f t="shared" si="18"/>
        <v/>
      </c>
      <c r="L33" s="115" t="str">
        <f t="shared" si="33"/>
        <v/>
      </c>
      <c r="M33" s="115" t="str">
        <f t="shared" si="33"/>
        <v/>
      </c>
      <c r="N33" s="116" t="str">
        <f t="shared" si="33"/>
        <v/>
      </c>
      <c r="O33" s="117" t="str">
        <f t="shared" si="20"/>
        <v/>
      </c>
      <c r="P33" s="115" t="str">
        <f t="shared" si="34"/>
        <v/>
      </c>
      <c r="Q33" s="115" t="str">
        <f t="shared" si="34"/>
        <v/>
      </c>
      <c r="R33" s="116" t="str">
        <f t="shared" si="34"/>
        <v/>
      </c>
      <c r="S33" s="117" t="str">
        <f t="shared" si="22"/>
        <v/>
      </c>
      <c r="T33" s="115" t="str">
        <f t="shared" si="35"/>
        <v/>
      </c>
      <c r="U33" s="115" t="str">
        <f t="shared" si="35"/>
        <v/>
      </c>
      <c r="V33" s="116" t="str">
        <f t="shared" si="35"/>
        <v/>
      </c>
      <c r="W33" s="223" t="str">
        <f t="shared" si="25"/>
        <v/>
      </c>
      <c r="X33" s="224" t="str">
        <f t="shared" si="26"/>
        <v/>
      </c>
      <c r="Y33" s="224" t="str">
        <f t="shared" si="27"/>
        <v/>
      </c>
      <c r="Z33" s="225" t="str">
        <f t="shared" si="28"/>
        <v/>
      </c>
      <c r="AA33" s="223" t="str">
        <f t="shared" si="29"/>
        <v/>
      </c>
      <c r="AB33" s="224" t="str">
        <f t="shared" si="30"/>
        <v/>
      </c>
      <c r="AC33" s="224" t="str">
        <f t="shared" si="31"/>
        <v/>
      </c>
      <c r="AD33" s="225" t="str">
        <f t="shared" si="32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6"/>
        <v/>
      </c>
      <c r="D34" s="115"/>
      <c r="E34" s="115"/>
      <c r="F34" s="116"/>
      <c r="G34" s="117" t="str">
        <f t="shared" si="17"/>
        <v/>
      </c>
      <c r="H34" s="115"/>
      <c r="I34" s="115"/>
      <c r="J34" s="116"/>
      <c r="K34" s="117" t="str">
        <f t="shared" si="18"/>
        <v/>
      </c>
      <c r="L34" s="115" t="str">
        <f t="shared" si="33"/>
        <v/>
      </c>
      <c r="M34" s="115" t="str">
        <f t="shared" si="33"/>
        <v/>
      </c>
      <c r="N34" s="116" t="str">
        <f t="shared" si="33"/>
        <v/>
      </c>
      <c r="O34" s="117" t="str">
        <f t="shared" si="20"/>
        <v/>
      </c>
      <c r="P34" s="115" t="str">
        <f t="shared" si="34"/>
        <v/>
      </c>
      <c r="Q34" s="115" t="str">
        <f t="shared" si="34"/>
        <v/>
      </c>
      <c r="R34" s="116" t="str">
        <f t="shared" si="34"/>
        <v/>
      </c>
      <c r="S34" s="117" t="str">
        <f t="shared" si="22"/>
        <v/>
      </c>
      <c r="T34" s="115" t="str">
        <f t="shared" si="35"/>
        <v/>
      </c>
      <c r="U34" s="115" t="str">
        <f t="shared" si="35"/>
        <v/>
      </c>
      <c r="V34" s="116" t="str">
        <f t="shared" si="35"/>
        <v/>
      </c>
      <c r="W34" s="223" t="str">
        <f t="shared" si="25"/>
        <v/>
      </c>
      <c r="X34" s="224" t="str">
        <f t="shared" si="26"/>
        <v/>
      </c>
      <c r="Y34" s="224" t="str">
        <f t="shared" si="27"/>
        <v/>
      </c>
      <c r="Z34" s="225" t="str">
        <f t="shared" si="28"/>
        <v/>
      </c>
      <c r="AA34" s="223" t="str">
        <f t="shared" si="29"/>
        <v/>
      </c>
      <c r="AB34" s="224" t="str">
        <f t="shared" si="30"/>
        <v/>
      </c>
      <c r="AC34" s="224" t="str">
        <f t="shared" si="31"/>
        <v/>
      </c>
      <c r="AD34" s="225" t="str">
        <f t="shared" si="32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6"/>
        <v/>
      </c>
      <c r="D35" s="115"/>
      <c r="E35" s="115"/>
      <c r="F35" s="116"/>
      <c r="G35" s="117" t="str">
        <f t="shared" si="17"/>
        <v/>
      </c>
      <c r="H35" s="115"/>
      <c r="I35" s="115"/>
      <c r="J35" s="116"/>
      <c r="K35" s="117" t="str">
        <f t="shared" si="18"/>
        <v/>
      </c>
      <c r="L35" s="115" t="str">
        <f t="shared" si="33"/>
        <v/>
      </c>
      <c r="M35" s="115" t="str">
        <f t="shared" si="33"/>
        <v/>
      </c>
      <c r="N35" s="116" t="str">
        <f t="shared" si="33"/>
        <v/>
      </c>
      <c r="O35" s="117" t="str">
        <f t="shared" si="20"/>
        <v/>
      </c>
      <c r="P35" s="115" t="str">
        <f t="shared" si="34"/>
        <v/>
      </c>
      <c r="Q35" s="115" t="str">
        <f t="shared" si="34"/>
        <v/>
      </c>
      <c r="R35" s="116" t="str">
        <f t="shared" si="34"/>
        <v/>
      </c>
      <c r="S35" s="117" t="str">
        <f t="shared" si="22"/>
        <v/>
      </c>
      <c r="T35" s="115" t="str">
        <f t="shared" si="35"/>
        <v/>
      </c>
      <c r="U35" s="115" t="str">
        <f t="shared" si="35"/>
        <v/>
      </c>
      <c r="V35" s="116" t="str">
        <f t="shared" si="35"/>
        <v/>
      </c>
      <c r="W35" s="223" t="str">
        <f t="shared" si="25"/>
        <v/>
      </c>
      <c r="X35" s="224" t="str">
        <f t="shared" si="26"/>
        <v/>
      </c>
      <c r="Y35" s="224" t="str">
        <f t="shared" si="27"/>
        <v/>
      </c>
      <c r="Z35" s="225" t="str">
        <f t="shared" si="28"/>
        <v/>
      </c>
      <c r="AA35" s="223" t="str">
        <f t="shared" si="29"/>
        <v/>
      </c>
      <c r="AB35" s="224" t="str">
        <f t="shared" si="30"/>
        <v/>
      </c>
      <c r="AC35" s="224" t="str">
        <f t="shared" si="31"/>
        <v/>
      </c>
      <c r="AD35" s="225" t="str">
        <f t="shared" si="32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6"/>
        <v/>
      </c>
      <c r="D36" s="115"/>
      <c r="E36" s="115"/>
      <c r="F36" s="116"/>
      <c r="G36" s="117" t="str">
        <f t="shared" si="17"/>
        <v/>
      </c>
      <c r="H36" s="115"/>
      <c r="I36" s="115"/>
      <c r="J36" s="116"/>
      <c r="K36" s="117" t="str">
        <f t="shared" si="18"/>
        <v/>
      </c>
      <c r="L36" s="115" t="str">
        <f t="shared" si="33"/>
        <v/>
      </c>
      <c r="M36" s="115" t="str">
        <f t="shared" si="33"/>
        <v/>
      </c>
      <c r="N36" s="116" t="str">
        <f t="shared" si="33"/>
        <v/>
      </c>
      <c r="O36" s="117" t="str">
        <f t="shared" si="20"/>
        <v/>
      </c>
      <c r="P36" s="115" t="str">
        <f t="shared" si="34"/>
        <v/>
      </c>
      <c r="Q36" s="115" t="str">
        <f t="shared" si="34"/>
        <v/>
      </c>
      <c r="R36" s="116" t="str">
        <f t="shared" si="34"/>
        <v/>
      </c>
      <c r="S36" s="117" t="str">
        <f t="shared" si="22"/>
        <v/>
      </c>
      <c r="T36" s="115" t="str">
        <f t="shared" si="35"/>
        <v/>
      </c>
      <c r="U36" s="115" t="str">
        <f t="shared" si="35"/>
        <v/>
      </c>
      <c r="V36" s="116" t="str">
        <f t="shared" si="35"/>
        <v/>
      </c>
      <c r="W36" s="223" t="str">
        <f t="shared" si="25"/>
        <v/>
      </c>
      <c r="X36" s="224" t="str">
        <f t="shared" si="26"/>
        <v/>
      </c>
      <c r="Y36" s="224" t="str">
        <f t="shared" si="27"/>
        <v/>
      </c>
      <c r="Z36" s="225" t="str">
        <f t="shared" si="28"/>
        <v/>
      </c>
      <c r="AA36" s="223" t="str">
        <f t="shared" si="29"/>
        <v/>
      </c>
      <c r="AB36" s="224" t="str">
        <f t="shared" si="30"/>
        <v/>
      </c>
      <c r="AC36" s="224" t="str">
        <f t="shared" si="31"/>
        <v/>
      </c>
      <c r="AD36" s="225" t="str">
        <f t="shared" si="32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6"/>
        <v/>
      </c>
      <c r="D37" s="115"/>
      <c r="E37" s="115"/>
      <c r="F37" s="116"/>
      <c r="G37" s="117" t="str">
        <f t="shared" si="17"/>
        <v/>
      </c>
      <c r="H37" s="115"/>
      <c r="I37" s="115"/>
      <c r="J37" s="116"/>
      <c r="K37" s="117" t="str">
        <f t="shared" si="18"/>
        <v/>
      </c>
      <c r="L37" s="115" t="str">
        <f t="shared" si="33"/>
        <v/>
      </c>
      <c r="M37" s="115" t="str">
        <f t="shared" si="33"/>
        <v/>
      </c>
      <c r="N37" s="116" t="str">
        <f t="shared" si="33"/>
        <v/>
      </c>
      <c r="O37" s="117" t="str">
        <f t="shared" si="20"/>
        <v/>
      </c>
      <c r="P37" s="115" t="str">
        <f t="shared" si="34"/>
        <v/>
      </c>
      <c r="Q37" s="115" t="str">
        <f t="shared" si="34"/>
        <v/>
      </c>
      <c r="R37" s="116" t="str">
        <f t="shared" si="34"/>
        <v/>
      </c>
      <c r="S37" s="117" t="str">
        <f t="shared" si="22"/>
        <v/>
      </c>
      <c r="T37" s="115" t="str">
        <f t="shared" si="35"/>
        <v/>
      </c>
      <c r="U37" s="115" t="str">
        <f t="shared" si="35"/>
        <v/>
      </c>
      <c r="V37" s="116" t="str">
        <f t="shared" si="35"/>
        <v/>
      </c>
      <c r="W37" s="223" t="str">
        <f t="shared" si="25"/>
        <v/>
      </c>
      <c r="X37" s="224" t="str">
        <f t="shared" si="26"/>
        <v/>
      </c>
      <c r="Y37" s="224" t="str">
        <f t="shared" si="27"/>
        <v/>
      </c>
      <c r="Z37" s="225" t="str">
        <f t="shared" si="28"/>
        <v/>
      </c>
      <c r="AA37" s="223" t="str">
        <f t="shared" si="29"/>
        <v/>
      </c>
      <c r="AB37" s="224" t="str">
        <f t="shared" si="30"/>
        <v/>
      </c>
      <c r="AC37" s="224" t="str">
        <f t="shared" si="31"/>
        <v/>
      </c>
      <c r="AD37" s="225" t="str">
        <f t="shared" si="32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6"/>
        <v/>
      </c>
      <c r="D38" s="115"/>
      <c r="E38" s="115"/>
      <c r="F38" s="116"/>
      <c r="G38" s="117" t="str">
        <f t="shared" si="17"/>
        <v/>
      </c>
      <c r="H38" s="115"/>
      <c r="I38" s="115"/>
      <c r="J38" s="116"/>
      <c r="K38" s="117" t="str">
        <f t="shared" si="18"/>
        <v/>
      </c>
      <c r="L38" s="115" t="str">
        <f t="shared" si="33"/>
        <v/>
      </c>
      <c r="M38" s="115" t="str">
        <f t="shared" si="33"/>
        <v/>
      </c>
      <c r="N38" s="116" t="str">
        <f t="shared" si="33"/>
        <v/>
      </c>
      <c r="O38" s="117" t="str">
        <f t="shared" si="20"/>
        <v/>
      </c>
      <c r="P38" s="115" t="str">
        <f t="shared" si="34"/>
        <v/>
      </c>
      <c r="Q38" s="115" t="str">
        <f t="shared" si="34"/>
        <v/>
      </c>
      <c r="R38" s="116" t="str">
        <f t="shared" si="34"/>
        <v/>
      </c>
      <c r="S38" s="117" t="str">
        <f t="shared" si="22"/>
        <v/>
      </c>
      <c r="T38" s="115" t="str">
        <f t="shared" si="35"/>
        <v/>
      </c>
      <c r="U38" s="115" t="str">
        <f t="shared" si="35"/>
        <v/>
      </c>
      <c r="V38" s="116" t="str">
        <f t="shared" si="35"/>
        <v/>
      </c>
      <c r="W38" s="223" t="str">
        <f t="shared" si="25"/>
        <v/>
      </c>
      <c r="X38" s="224" t="str">
        <f t="shared" si="26"/>
        <v/>
      </c>
      <c r="Y38" s="224" t="str">
        <f t="shared" si="27"/>
        <v/>
      </c>
      <c r="Z38" s="225" t="str">
        <f t="shared" si="28"/>
        <v/>
      </c>
      <c r="AA38" s="223" t="str">
        <f t="shared" si="29"/>
        <v/>
      </c>
      <c r="AB38" s="224" t="str">
        <f t="shared" si="30"/>
        <v/>
      </c>
      <c r="AC38" s="224" t="str">
        <f t="shared" si="31"/>
        <v/>
      </c>
      <c r="AD38" s="225" t="str">
        <f t="shared" si="32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6"/>
        <v/>
      </c>
      <c r="D39" s="115"/>
      <c r="E39" s="115"/>
      <c r="F39" s="116"/>
      <c r="G39" s="117" t="str">
        <f t="shared" si="17"/>
        <v/>
      </c>
      <c r="H39" s="115"/>
      <c r="I39" s="115"/>
      <c r="J39" s="116"/>
      <c r="K39" s="117" t="str">
        <f t="shared" si="18"/>
        <v/>
      </c>
      <c r="L39" s="115" t="str">
        <f t="shared" si="33"/>
        <v/>
      </c>
      <c r="M39" s="115" t="str">
        <f t="shared" si="33"/>
        <v/>
      </c>
      <c r="N39" s="116" t="str">
        <f t="shared" si="33"/>
        <v/>
      </c>
      <c r="O39" s="117" t="str">
        <f t="shared" si="20"/>
        <v/>
      </c>
      <c r="P39" s="115" t="str">
        <f t="shared" si="34"/>
        <v/>
      </c>
      <c r="Q39" s="115" t="str">
        <f t="shared" si="34"/>
        <v/>
      </c>
      <c r="R39" s="116" t="str">
        <f t="shared" si="34"/>
        <v/>
      </c>
      <c r="S39" s="117" t="str">
        <f t="shared" si="22"/>
        <v/>
      </c>
      <c r="T39" s="115" t="str">
        <f t="shared" si="35"/>
        <v/>
      </c>
      <c r="U39" s="115" t="str">
        <f t="shared" si="35"/>
        <v/>
      </c>
      <c r="V39" s="116" t="str">
        <f t="shared" si="35"/>
        <v/>
      </c>
      <c r="W39" s="223" t="str">
        <f t="shared" si="25"/>
        <v/>
      </c>
      <c r="X39" s="224" t="str">
        <f t="shared" si="26"/>
        <v/>
      </c>
      <c r="Y39" s="224" t="str">
        <f t="shared" si="27"/>
        <v/>
      </c>
      <c r="Z39" s="225" t="str">
        <f t="shared" si="28"/>
        <v/>
      </c>
      <c r="AA39" s="223" t="str">
        <f t="shared" si="29"/>
        <v/>
      </c>
      <c r="AB39" s="224" t="str">
        <f t="shared" si="30"/>
        <v/>
      </c>
      <c r="AC39" s="224" t="str">
        <f t="shared" si="31"/>
        <v/>
      </c>
      <c r="AD39" s="225" t="str">
        <f t="shared" si="32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6"/>
        <v/>
      </c>
      <c r="D40" s="115"/>
      <c r="E40" s="115"/>
      <c r="F40" s="116"/>
      <c r="G40" s="117" t="str">
        <f t="shared" si="17"/>
        <v/>
      </c>
      <c r="H40" s="115"/>
      <c r="I40" s="115"/>
      <c r="J40" s="116"/>
      <c r="K40" s="117" t="str">
        <f t="shared" si="18"/>
        <v/>
      </c>
      <c r="L40" s="115" t="str">
        <f t="shared" si="33"/>
        <v/>
      </c>
      <c r="M40" s="115" t="str">
        <f t="shared" si="33"/>
        <v/>
      </c>
      <c r="N40" s="116" t="str">
        <f t="shared" si="33"/>
        <v/>
      </c>
      <c r="O40" s="117" t="str">
        <f t="shared" si="20"/>
        <v/>
      </c>
      <c r="P40" s="115" t="str">
        <f t="shared" si="34"/>
        <v/>
      </c>
      <c r="Q40" s="115" t="str">
        <f t="shared" si="34"/>
        <v/>
      </c>
      <c r="R40" s="116" t="str">
        <f t="shared" si="34"/>
        <v/>
      </c>
      <c r="S40" s="117" t="str">
        <f t="shared" si="22"/>
        <v/>
      </c>
      <c r="T40" s="115" t="str">
        <f t="shared" si="35"/>
        <v/>
      </c>
      <c r="U40" s="115" t="str">
        <f t="shared" si="35"/>
        <v/>
      </c>
      <c r="V40" s="116" t="str">
        <f t="shared" si="35"/>
        <v/>
      </c>
      <c r="W40" s="223" t="str">
        <f t="shared" si="25"/>
        <v/>
      </c>
      <c r="X40" s="224" t="str">
        <f t="shared" si="26"/>
        <v/>
      </c>
      <c r="Y40" s="224" t="str">
        <f t="shared" si="27"/>
        <v/>
      </c>
      <c r="Z40" s="225" t="str">
        <f t="shared" si="28"/>
        <v/>
      </c>
      <c r="AA40" s="223" t="str">
        <f t="shared" si="29"/>
        <v/>
      </c>
      <c r="AB40" s="224" t="str">
        <f t="shared" si="30"/>
        <v/>
      </c>
      <c r="AC40" s="224" t="str">
        <f t="shared" si="31"/>
        <v/>
      </c>
      <c r="AD40" s="225" t="str">
        <f t="shared" si="32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6"/>
        <v/>
      </c>
      <c r="D41" s="115"/>
      <c r="E41" s="115"/>
      <c r="F41" s="116"/>
      <c r="G41" s="117" t="str">
        <f t="shared" si="17"/>
        <v/>
      </c>
      <c r="H41" s="115"/>
      <c r="I41" s="115"/>
      <c r="J41" s="116"/>
      <c r="K41" s="117" t="str">
        <f t="shared" si="18"/>
        <v/>
      </c>
      <c r="L41" s="115" t="str">
        <f t="shared" si="33"/>
        <v/>
      </c>
      <c r="M41" s="115" t="str">
        <f t="shared" si="33"/>
        <v/>
      </c>
      <c r="N41" s="116" t="str">
        <f t="shared" si="33"/>
        <v/>
      </c>
      <c r="O41" s="117" t="str">
        <f t="shared" si="20"/>
        <v/>
      </c>
      <c r="P41" s="115" t="str">
        <f t="shared" si="34"/>
        <v/>
      </c>
      <c r="Q41" s="115" t="str">
        <f t="shared" si="34"/>
        <v/>
      </c>
      <c r="R41" s="116" t="str">
        <f t="shared" si="34"/>
        <v/>
      </c>
      <c r="S41" s="117" t="str">
        <f t="shared" si="22"/>
        <v/>
      </c>
      <c r="T41" s="115" t="str">
        <f t="shared" si="35"/>
        <v/>
      </c>
      <c r="U41" s="115" t="str">
        <f t="shared" si="35"/>
        <v/>
      </c>
      <c r="V41" s="116" t="str">
        <f t="shared" si="35"/>
        <v/>
      </c>
      <c r="W41" s="223" t="str">
        <f t="shared" si="25"/>
        <v/>
      </c>
      <c r="X41" s="224" t="str">
        <f t="shared" si="26"/>
        <v/>
      </c>
      <c r="Y41" s="224" t="str">
        <f t="shared" si="27"/>
        <v/>
      </c>
      <c r="Z41" s="225" t="str">
        <f t="shared" si="28"/>
        <v/>
      </c>
      <c r="AA41" s="223" t="str">
        <f t="shared" si="29"/>
        <v/>
      </c>
      <c r="AB41" s="224" t="str">
        <f t="shared" si="30"/>
        <v/>
      </c>
      <c r="AC41" s="224" t="str">
        <f t="shared" si="31"/>
        <v/>
      </c>
      <c r="AD41" s="225" t="str">
        <f t="shared" si="32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6"/>
        <v/>
      </c>
      <c r="D42" s="115"/>
      <c r="E42" s="115"/>
      <c r="F42" s="116"/>
      <c r="G42" s="117" t="str">
        <f t="shared" si="17"/>
        <v/>
      </c>
      <c r="H42" s="115"/>
      <c r="I42" s="115"/>
      <c r="J42" s="116"/>
      <c r="K42" s="117" t="str">
        <f t="shared" si="18"/>
        <v/>
      </c>
      <c r="L42" s="115" t="str">
        <f t="shared" si="33"/>
        <v/>
      </c>
      <c r="M42" s="115" t="str">
        <f t="shared" si="33"/>
        <v/>
      </c>
      <c r="N42" s="116" t="str">
        <f t="shared" si="33"/>
        <v/>
      </c>
      <c r="O42" s="117" t="str">
        <f t="shared" si="20"/>
        <v/>
      </c>
      <c r="P42" s="115" t="str">
        <f t="shared" si="34"/>
        <v/>
      </c>
      <c r="Q42" s="115" t="str">
        <f t="shared" si="34"/>
        <v/>
      </c>
      <c r="R42" s="116" t="str">
        <f t="shared" si="34"/>
        <v/>
      </c>
      <c r="S42" s="117" t="str">
        <f t="shared" si="22"/>
        <v/>
      </c>
      <c r="T42" s="115" t="str">
        <f t="shared" si="35"/>
        <v/>
      </c>
      <c r="U42" s="115" t="str">
        <f t="shared" si="35"/>
        <v/>
      </c>
      <c r="V42" s="116" t="str">
        <f t="shared" si="35"/>
        <v/>
      </c>
      <c r="W42" s="223" t="str">
        <f t="shared" si="25"/>
        <v/>
      </c>
      <c r="X42" s="224" t="str">
        <f t="shared" si="26"/>
        <v/>
      </c>
      <c r="Y42" s="224" t="str">
        <f t="shared" si="27"/>
        <v/>
      </c>
      <c r="Z42" s="225" t="str">
        <f t="shared" si="28"/>
        <v/>
      </c>
      <c r="AA42" s="223" t="str">
        <f t="shared" si="29"/>
        <v/>
      </c>
      <c r="AB42" s="224" t="str">
        <f t="shared" si="30"/>
        <v/>
      </c>
      <c r="AC42" s="224" t="str">
        <f t="shared" si="31"/>
        <v/>
      </c>
      <c r="AD42" s="225" t="str">
        <f t="shared" si="32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6"/>
        <v/>
      </c>
      <c r="D43" s="115"/>
      <c r="E43" s="115"/>
      <c r="F43" s="116"/>
      <c r="G43" s="117" t="str">
        <f t="shared" si="17"/>
        <v/>
      </c>
      <c r="H43" s="115"/>
      <c r="I43" s="115"/>
      <c r="J43" s="116"/>
      <c r="K43" s="117" t="str">
        <f t="shared" si="18"/>
        <v/>
      </c>
      <c r="L43" s="115" t="str">
        <f t="shared" si="33"/>
        <v/>
      </c>
      <c r="M43" s="115" t="str">
        <f t="shared" si="33"/>
        <v/>
      </c>
      <c r="N43" s="116" t="str">
        <f t="shared" si="33"/>
        <v/>
      </c>
      <c r="O43" s="117" t="str">
        <f t="shared" si="20"/>
        <v/>
      </c>
      <c r="P43" s="115" t="str">
        <f t="shared" si="34"/>
        <v/>
      </c>
      <c r="Q43" s="115" t="str">
        <f t="shared" si="34"/>
        <v/>
      </c>
      <c r="R43" s="116" t="str">
        <f t="shared" si="34"/>
        <v/>
      </c>
      <c r="S43" s="117" t="str">
        <f t="shared" si="22"/>
        <v/>
      </c>
      <c r="T43" s="115" t="str">
        <f t="shared" si="35"/>
        <v/>
      </c>
      <c r="U43" s="115" t="str">
        <f t="shared" si="35"/>
        <v/>
      </c>
      <c r="V43" s="116" t="str">
        <f t="shared" si="35"/>
        <v/>
      </c>
      <c r="W43" s="223" t="str">
        <f t="shared" si="25"/>
        <v/>
      </c>
      <c r="X43" s="224" t="str">
        <f t="shared" si="26"/>
        <v/>
      </c>
      <c r="Y43" s="224" t="str">
        <f t="shared" si="27"/>
        <v/>
      </c>
      <c r="Z43" s="225" t="str">
        <f t="shared" si="28"/>
        <v/>
      </c>
      <c r="AA43" s="223" t="str">
        <f t="shared" si="29"/>
        <v/>
      </c>
      <c r="AB43" s="224" t="str">
        <f t="shared" si="30"/>
        <v/>
      </c>
      <c r="AC43" s="224" t="str">
        <f t="shared" si="31"/>
        <v/>
      </c>
      <c r="AD43" s="225" t="str">
        <f t="shared" si="32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6"/>
        <v/>
      </c>
      <c r="D44" s="115"/>
      <c r="E44" s="115"/>
      <c r="F44" s="116"/>
      <c r="G44" s="117" t="str">
        <f t="shared" si="17"/>
        <v/>
      </c>
      <c r="H44" s="115"/>
      <c r="I44" s="115"/>
      <c r="J44" s="116"/>
      <c r="K44" s="117" t="str">
        <f t="shared" si="18"/>
        <v/>
      </c>
      <c r="L44" s="115" t="str">
        <f t="shared" si="33"/>
        <v/>
      </c>
      <c r="M44" s="115" t="str">
        <f t="shared" si="33"/>
        <v/>
      </c>
      <c r="N44" s="116" t="str">
        <f t="shared" si="33"/>
        <v/>
      </c>
      <c r="O44" s="117" t="str">
        <f t="shared" si="20"/>
        <v/>
      </c>
      <c r="P44" s="115" t="str">
        <f t="shared" si="34"/>
        <v/>
      </c>
      <c r="Q44" s="115" t="str">
        <f t="shared" si="34"/>
        <v/>
      </c>
      <c r="R44" s="116" t="str">
        <f t="shared" si="34"/>
        <v/>
      </c>
      <c r="S44" s="117" t="str">
        <f t="shared" si="22"/>
        <v/>
      </c>
      <c r="T44" s="115" t="str">
        <f t="shared" si="35"/>
        <v/>
      </c>
      <c r="U44" s="115" t="str">
        <f t="shared" si="35"/>
        <v/>
      </c>
      <c r="V44" s="116" t="str">
        <f t="shared" si="35"/>
        <v/>
      </c>
      <c r="W44" s="223" t="str">
        <f t="shared" si="25"/>
        <v/>
      </c>
      <c r="X44" s="224" t="str">
        <f t="shared" si="26"/>
        <v/>
      </c>
      <c r="Y44" s="224" t="str">
        <f t="shared" si="27"/>
        <v/>
      </c>
      <c r="Z44" s="225" t="str">
        <f t="shared" si="28"/>
        <v/>
      </c>
      <c r="AA44" s="223" t="str">
        <f t="shared" si="29"/>
        <v/>
      </c>
      <c r="AB44" s="224" t="str">
        <f t="shared" si="30"/>
        <v/>
      </c>
      <c r="AC44" s="224" t="str">
        <f t="shared" si="31"/>
        <v/>
      </c>
      <c r="AD44" s="225" t="str">
        <f t="shared" si="32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6"/>
        <v/>
      </c>
      <c r="D45" s="115"/>
      <c r="E45" s="115"/>
      <c r="F45" s="116"/>
      <c r="G45" s="117" t="str">
        <f t="shared" si="17"/>
        <v/>
      </c>
      <c r="H45" s="115"/>
      <c r="I45" s="115"/>
      <c r="J45" s="116"/>
      <c r="K45" s="117" t="str">
        <f t="shared" si="18"/>
        <v/>
      </c>
      <c r="L45" s="115" t="str">
        <f t="shared" si="33"/>
        <v/>
      </c>
      <c r="M45" s="115" t="str">
        <f t="shared" si="33"/>
        <v/>
      </c>
      <c r="N45" s="116" t="str">
        <f t="shared" si="33"/>
        <v/>
      </c>
      <c r="O45" s="117" t="str">
        <f t="shared" si="20"/>
        <v/>
      </c>
      <c r="P45" s="115" t="str">
        <f t="shared" si="34"/>
        <v/>
      </c>
      <c r="Q45" s="115" t="str">
        <f t="shared" si="34"/>
        <v/>
      </c>
      <c r="R45" s="116" t="str">
        <f t="shared" si="34"/>
        <v/>
      </c>
      <c r="S45" s="117" t="str">
        <f t="shared" si="22"/>
        <v/>
      </c>
      <c r="T45" s="115" t="str">
        <f t="shared" si="35"/>
        <v/>
      </c>
      <c r="U45" s="115" t="str">
        <f t="shared" si="35"/>
        <v/>
      </c>
      <c r="V45" s="116" t="str">
        <f t="shared" si="35"/>
        <v/>
      </c>
      <c r="W45" s="223" t="str">
        <f t="shared" si="25"/>
        <v/>
      </c>
      <c r="X45" s="224" t="str">
        <f t="shared" si="26"/>
        <v/>
      </c>
      <c r="Y45" s="224" t="str">
        <f t="shared" si="27"/>
        <v/>
      </c>
      <c r="Z45" s="225" t="str">
        <f t="shared" si="28"/>
        <v/>
      </c>
      <c r="AA45" s="223" t="str">
        <f t="shared" si="29"/>
        <v/>
      </c>
      <c r="AB45" s="224" t="str">
        <f t="shared" si="30"/>
        <v/>
      </c>
      <c r="AC45" s="224" t="str">
        <f t="shared" si="31"/>
        <v/>
      </c>
      <c r="AD45" s="225" t="str">
        <f t="shared" si="32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6"/>
        <v/>
      </c>
      <c r="D46" s="115"/>
      <c r="E46" s="115"/>
      <c r="F46" s="116"/>
      <c r="G46" s="117" t="str">
        <f t="shared" si="17"/>
        <v/>
      </c>
      <c r="H46" s="115"/>
      <c r="I46" s="115"/>
      <c r="J46" s="116"/>
      <c r="K46" s="117" t="str">
        <f t="shared" si="18"/>
        <v/>
      </c>
      <c r="L46" s="115" t="str">
        <f t="shared" si="33"/>
        <v/>
      </c>
      <c r="M46" s="115" t="str">
        <f t="shared" si="33"/>
        <v/>
      </c>
      <c r="N46" s="116" t="str">
        <f t="shared" si="33"/>
        <v/>
      </c>
      <c r="O46" s="117" t="str">
        <f t="shared" si="20"/>
        <v/>
      </c>
      <c r="P46" s="115" t="str">
        <f t="shared" si="34"/>
        <v/>
      </c>
      <c r="Q46" s="115" t="str">
        <f t="shared" si="34"/>
        <v/>
      </c>
      <c r="R46" s="116" t="str">
        <f t="shared" si="34"/>
        <v/>
      </c>
      <c r="S46" s="117" t="str">
        <f t="shared" si="22"/>
        <v/>
      </c>
      <c r="T46" s="115" t="str">
        <f t="shared" si="35"/>
        <v/>
      </c>
      <c r="U46" s="115" t="str">
        <f t="shared" si="35"/>
        <v/>
      </c>
      <c r="V46" s="116" t="str">
        <f t="shared" si="35"/>
        <v/>
      </c>
      <c r="W46" s="223" t="str">
        <f t="shared" si="25"/>
        <v/>
      </c>
      <c r="X46" s="224" t="str">
        <f t="shared" si="26"/>
        <v/>
      </c>
      <c r="Y46" s="224" t="str">
        <f t="shared" si="27"/>
        <v/>
      </c>
      <c r="Z46" s="225" t="str">
        <f t="shared" si="28"/>
        <v/>
      </c>
      <c r="AA46" s="223" t="str">
        <f t="shared" si="29"/>
        <v/>
      </c>
      <c r="AB46" s="224" t="str">
        <f t="shared" si="30"/>
        <v/>
      </c>
      <c r="AC46" s="224" t="str">
        <f t="shared" si="31"/>
        <v/>
      </c>
      <c r="AD46" s="225" t="str">
        <f t="shared" si="32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6"/>
        <v/>
      </c>
      <c r="D47" s="115"/>
      <c r="E47" s="115"/>
      <c r="F47" s="116"/>
      <c r="G47" s="117" t="str">
        <f t="shared" si="17"/>
        <v/>
      </c>
      <c r="H47" s="115"/>
      <c r="I47" s="115"/>
      <c r="J47" s="116"/>
      <c r="K47" s="117" t="str">
        <f t="shared" si="18"/>
        <v/>
      </c>
      <c r="L47" s="115" t="str">
        <f t="shared" si="33"/>
        <v/>
      </c>
      <c r="M47" s="115" t="str">
        <f t="shared" si="33"/>
        <v/>
      </c>
      <c r="N47" s="116" t="str">
        <f t="shared" si="33"/>
        <v/>
      </c>
      <c r="O47" s="117" t="str">
        <f t="shared" si="20"/>
        <v/>
      </c>
      <c r="P47" s="115" t="str">
        <f t="shared" si="34"/>
        <v/>
      </c>
      <c r="Q47" s="115" t="str">
        <f t="shared" si="34"/>
        <v/>
      </c>
      <c r="R47" s="116" t="str">
        <f t="shared" si="34"/>
        <v/>
      </c>
      <c r="S47" s="117" t="str">
        <f t="shared" si="22"/>
        <v/>
      </c>
      <c r="T47" s="115" t="str">
        <f t="shared" si="35"/>
        <v/>
      </c>
      <c r="U47" s="115" t="str">
        <f t="shared" si="35"/>
        <v/>
      </c>
      <c r="V47" s="116" t="str">
        <f t="shared" si="35"/>
        <v/>
      </c>
      <c r="W47" s="223" t="str">
        <f t="shared" si="25"/>
        <v/>
      </c>
      <c r="X47" s="224" t="str">
        <f t="shared" si="26"/>
        <v/>
      </c>
      <c r="Y47" s="224" t="str">
        <f t="shared" si="27"/>
        <v/>
      </c>
      <c r="Z47" s="225" t="str">
        <f t="shared" si="28"/>
        <v/>
      </c>
      <c r="AA47" s="223" t="str">
        <f t="shared" si="29"/>
        <v/>
      </c>
      <c r="AB47" s="224" t="str">
        <f t="shared" si="30"/>
        <v/>
      </c>
      <c r="AC47" s="224" t="str">
        <f t="shared" si="31"/>
        <v/>
      </c>
      <c r="AD47" s="225" t="str">
        <f t="shared" si="32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6"/>
        <v/>
      </c>
      <c r="D48" s="115"/>
      <c r="E48" s="115"/>
      <c r="F48" s="116"/>
      <c r="G48" s="117" t="str">
        <f t="shared" si="17"/>
        <v/>
      </c>
      <c r="H48" s="115"/>
      <c r="I48" s="115"/>
      <c r="J48" s="116"/>
      <c r="K48" s="117" t="str">
        <f t="shared" si="18"/>
        <v/>
      </c>
      <c r="L48" s="115" t="str">
        <f t="shared" si="33"/>
        <v/>
      </c>
      <c r="M48" s="115" t="str">
        <f t="shared" si="33"/>
        <v/>
      </c>
      <c r="N48" s="116" t="str">
        <f t="shared" si="33"/>
        <v/>
      </c>
      <c r="O48" s="117" t="str">
        <f t="shared" si="20"/>
        <v/>
      </c>
      <c r="P48" s="115" t="str">
        <f t="shared" si="34"/>
        <v/>
      </c>
      <c r="Q48" s="115" t="str">
        <f t="shared" si="34"/>
        <v/>
      </c>
      <c r="R48" s="116" t="str">
        <f t="shared" si="34"/>
        <v/>
      </c>
      <c r="S48" s="117" t="str">
        <f t="shared" si="22"/>
        <v/>
      </c>
      <c r="T48" s="115" t="str">
        <f t="shared" si="35"/>
        <v/>
      </c>
      <c r="U48" s="115" t="str">
        <f t="shared" si="35"/>
        <v/>
      </c>
      <c r="V48" s="116" t="str">
        <f t="shared" si="35"/>
        <v/>
      </c>
      <c r="W48" s="223" t="str">
        <f t="shared" si="25"/>
        <v/>
      </c>
      <c r="X48" s="224" t="str">
        <f t="shared" si="26"/>
        <v/>
      </c>
      <c r="Y48" s="224" t="str">
        <f t="shared" si="27"/>
        <v/>
      </c>
      <c r="Z48" s="225" t="str">
        <f t="shared" si="28"/>
        <v/>
      </c>
      <c r="AA48" s="223" t="str">
        <f t="shared" si="29"/>
        <v/>
      </c>
      <c r="AB48" s="224" t="str">
        <f t="shared" si="30"/>
        <v/>
      </c>
      <c r="AC48" s="224" t="str">
        <f t="shared" si="31"/>
        <v/>
      </c>
      <c r="AD48" s="225" t="str">
        <f t="shared" si="32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6"/>
        <v/>
      </c>
      <c r="D49" s="115"/>
      <c r="E49" s="115"/>
      <c r="F49" s="116"/>
      <c r="G49" s="117" t="str">
        <f t="shared" si="17"/>
        <v/>
      </c>
      <c r="H49" s="115"/>
      <c r="I49" s="115"/>
      <c r="J49" s="116"/>
      <c r="K49" s="117" t="str">
        <f t="shared" si="18"/>
        <v/>
      </c>
      <c r="L49" s="115" t="str">
        <f t="shared" si="33"/>
        <v/>
      </c>
      <c r="M49" s="115" t="str">
        <f t="shared" si="33"/>
        <v/>
      </c>
      <c r="N49" s="116" t="str">
        <f t="shared" si="33"/>
        <v/>
      </c>
      <c r="O49" s="117" t="str">
        <f t="shared" si="20"/>
        <v/>
      </c>
      <c r="P49" s="115" t="str">
        <f t="shared" si="34"/>
        <v/>
      </c>
      <c r="Q49" s="115" t="str">
        <f t="shared" si="34"/>
        <v/>
      </c>
      <c r="R49" s="116" t="str">
        <f t="shared" si="34"/>
        <v/>
      </c>
      <c r="S49" s="117" t="str">
        <f t="shared" si="22"/>
        <v/>
      </c>
      <c r="T49" s="115" t="str">
        <f t="shared" si="35"/>
        <v/>
      </c>
      <c r="U49" s="115" t="str">
        <f t="shared" si="35"/>
        <v/>
      </c>
      <c r="V49" s="116" t="str">
        <f t="shared" si="35"/>
        <v/>
      </c>
      <c r="W49" s="223" t="str">
        <f t="shared" si="25"/>
        <v/>
      </c>
      <c r="X49" s="224" t="str">
        <f t="shared" si="26"/>
        <v/>
      </c>
      <c r="Y49" s="224" t="str">
        <f t="shared" si="27"/>
        <v/>
      </c>
      <c r="Z49" s="225" t="str">
        <f t="shared" si="28"/>
        <v/>
      </c>
      <c r="AA49" s="223" t="str">
        <f t="shared" si="29"/>
        <v/>
      </c>
      <c r="AB49" s="224" t="str">
        <f t="shared" si="30"/>
        <v/>
      </c>
      <c r="AC49" s="224" t="str">
        <f t="shared" si="31"/>
        <v/>
      </c>
      <c r="AD49" s="225" t="str">
        <f t="shared" si="32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6"/>
        <v/>
      </c>
      <c r="D50" s="115"/>
      <c r="E50" s="115"/>
      <c r="F50" s="116"/>
      <c r="G50" s="117" t="str">
        <f t="shared" si="17"/>
        <v/>
      </c>
      <c r="H50" s="115"/>
      <c r="I50" s="115"/>
      <c r="J50" s="116"/>
      <c r="K50" s="117" t="str">
        <f t="shared" si="18"/>
        <v/>
      </c>
      <c r="L50" s="115" t="str">
        <f t="shared" si="33"/>
        <v/>
      </c>
      <c r="M50" s="115" t="str">
        <f t="shared" si="33"/>
        <v/>
      </c>
      <c r="N50" s="116" t="str">
        <f t="shared" si="33"/>
        <v/>
      </c>
      <c r="O50" s="117" t="str">
        <f t="shared" si="20"/>
        <v/>
      </c>
      <c r="P50" s="115" t="str">
        <f t="shared" si="34"/>
        <v/>
      </c>
      <c r="Q50" s="115" t="str">
        <f t="shared" si="34"/>
        <v/>
      </c>
      <c r="R50" s="116" t="str">
        <f t="shared" si="34"/>
        <v/>
      </c>
      <c r="S50" s="117" t="str">
        <f t="shared" si="22"/>
        <v/>
      </c>
      <c r="T50" s="115" t="str">
        <f t="shared" si="35"/>
        <v/>
      </c>
      <c r="U50" s="115" t="str">
        <f t="shared" si="35"/>
        <v/>
      </c>
      <c r="V50" s="116" t="str">
        <f t="shared" si="35"/>
        <v/>
      </c>
      <c r="W50" s="223" t="str">
        <f t="shared" si="25"/>
        <v/>
      </c>
      <c r="X50" s="224" t="str">
        <f t="shared" si="26"/>
        <v/>
      </c>
      <c r="Y50" s="224" t="str">
        <f t="shared" si="27"/>
        <v/>
      </c>
      <c r="Z50" s="225" t="str">
        <f t="shared" si="28"/>
        <v/>
      </c>
      <c r="AA50" s="223" t="str">
        <f t="shared" si="29"/>
        <v/>
      </c>
      <c r="AB50" s="224" t="str">
        <f t="shared" si="30"/>
        <v/>
      </c>
      <c r="AC50" s="224" t="str">
        <f t="shared" si="31"/>
        <v/>
      </c>
      <c r="AD50" s="225" t="str">
        <f t="shared" si="32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6"/>
        <v/>
      </c>
      <c r="D51" s="115"/>
      <c r="E51" s="115"/>
      <c r="F51" s="116"/>
      <c r="G51" s="117" t="str">
        <f t="shared" si="17"/>
        <v/>
      </c>
      <c r="H51" s="115"/>
      <c r="I51" s="115"/>
      <c r="J51" s="116"/>
      <c r="K51" s="117" t="str">
        <f t="shared" si="18"/>
        <v/>
      </c>
      <c r="L51" s="115" t="str">
        <f t="shared" si="33"/>
        <v/>
      </c>
      <c r="M51" s="115" t="str">
        <f t="shared" si="33"/>
        <v/>
      </c>
      <c r="N51" s="116" t="str">
        <f t="shared" si="33"/>
        <v/>
      </c>
      <c r="O51" s="117" t="str">
        <f t="shared" si="20"/>
        <v/>
      </c>
      <c r="P51" s="115" t="str">
        <f t="shared" si="34"/>
        <v/>
      </c>
      <c r="Q51" s="115" t="str">
        <f t="shared" si="34"/>
        <v/>
      </c>
      <c r="R51" s="116" t="str">
        <f t="shared" si="34"/>
        <v/>
      </c>
      <c r="S51" s="117" t="str">
        <f t="shared" si="22"/>
        <v/>
      </c>
      <c r="T51" s="115" t="str">
        <f t="shared" si="35"/>
        <v/>
      </c>
      <c r="U51" s="115" t="str">
        <f t="shared" si="35"/>
        <v/>
      </c>
      <c r="V51" s="116" t="str">
        <f t="shared" si="35"/>
        <v/>
      </c>
      <c r="W51" s="223" t="str">
        <f t="shared" si="25"/>
        <v/>
      </c>
      <c r="X51" s="224" t="str">
        <f t="shared" si="26"/>
        <v/>
      </c>
      <c r="Y51" s="224" t="str">
        <f t="shared" si="27"/>
        <v/>
      </c>
      <c r="Z51" s="225" t="str">
        <f t="shared" si="28"/>
        <v/>
      </c>
      <c r="AA51" s="223" t="str">
        <f t="shared" si="29"/>
        <v/>
      </c>
      <c r="AB51" s="224" t="str">
        <f t="shared" si="30"/>
        <v/>
      </c>
      <c r="AC51" s="224" t="str">
        <f t="shared" si="31"/>
        <v/>
      </c>
      <c r="AD51" s="225" t="str">
        <f t="shared" si="32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6"/>
        <v/>
      </c>
      <c r="D52" s="115"/>
      <c r="E52" s="115"/>
      <c r="F52" s="116"/>
      <c r="G52" s="117" t="str">
        <f t="shared" si="17"/>
        <v/>
      </c>
      <c r="H52" s="115"/>
      <c r="I52" s="115"/>
      <c r="J52" s="116"/>
      <c r="K52" s="117" t="str">
        <f t="shared" si="18"/>
        <v/>
      </c>
      <c r="L52" s="115" t="str">
        <f t="shared" si="33"/>
        <v/>
      </c>
      <c r="M52" s="115" t="str">
        <f t="shared" si="33"/>
        <v/>
      </c>
      <c r="N52" s="116" t="str">
        <f t="shared" si="33"/>
        <v/>
      </c>
      <c r="O52" s="117" t="str">
        <f t="shared" si="20"/>
        <v/>
      </c>
      <c r="P52" s="115" t="str">
        <f t="shared" si="34"/>
        <v/>
      </c>
      <c r="Q52" s="115" t="str">
        <f t="shared" si="34"/>
        <v/>
      </c>
      <c r="R52" s="116" t="str">
        <f t="shared" si="34"/>
        <v/>
      </c>
      <c r="S52" s="117" t="str">
        <f t="shared" si="22"/>
        <v/>
      </c>
      <c r="T52" s="115" t="str">
        <f t="shared" si="35"/>
        <v/>
      </c>
      <c r="U52" s="115" t="str">
        <f t="shared" si="35"/>
        <v/>
      </c>
      <c r="V52" s="116" t="str">
        <f t="shared" si="35"/>
        <v/>
      </c>
      <c r="W52" s="223" t="str">
        <f t="shared" si="25"/>
        <v/>
      </c>
      <c r="X52" s="224" t="str">
        <f t="shared" si="26"/>
        <v/>
      </c>
      <c r="Y52" s="224" t="str">
        <f t="shared" si="27"/>
        <v/>
      </c>
      <c r="Z52" s="225" t="str">
        <f t="shared" si="28"/>
        <v/>
      </c>
      <c r="AA52" s="223" t="str">
        <f t="shared" si="29"/>
        <v/>
      </c>
      <c r="AB52" s="224" t="str">
        <f t="shared" si="30"/>
        <v/>
      </c>
      <c r="AC52" s="224" t="str">
        <f t="shared" si="31"/>
        <v/>
      </c>
      <c r="AD52" s="225" t="str">
        <f t="shared" si="32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6"/>
        <v/>
      </c>
      <c r="D53" s="115"/>
      <c r="E53" s="115"/>
      <c r="F53" s="116"/>
      <c r="G53" s="117" t="str">
        <f t="shared" si="17"/>
        <v/>
      </c>
      <c r="H53" s="115"/>
      <c r="I53" s="115"/>
      <c r="J53" s="116"/>
      <c r="K53" s="117" t="str">
        <f t="shared" si="18"/>
        <v/>
      </c>
      <c r="L53" s="115" t="str">
        <f t="shared" si="33"/>
        <v/>
      </c>
      <c r="M53" s="115" t="str">
        <f t="shared" si="33"/>
        <v/>
      </c>
      <c r="N53" s="116" t="str">
        <f t="shared" si="33"/>
        <v/>
      </c>
      <c r="O53" s="117" t="str">
        <f t="shared" si="20"/>
        <v/>
      </c>
      <c r="P53" s="115" t="str">
        <f t="shared" si="34"/>
        <v/>
      </c>
      <c r="Q53" s="115" t="str">
        <f t="shared" si="34"/>
        <v/>
      </c>
      <c r="R53" s="116" t="str">
        <f t="shared" si="34"/>
        <v/>
      </c>
      <c r="S53" s="117" t="str">
        <f t="shared" si="22"/>
        <v/>
      </c>
      <c r="T53" s="115" t="str">
        <f t="shared" si="35"/>
        <v/>
      </c>
      <c r="U53" s="115" t="str">
        <f t="shared" si="35"/>
        <v/>
      </c>
      <c r="V53" s="116" t="str">
        <f t="shared" si="35"/>
        <v/>
      </c>
      <c r="W53" s="223" t="str">
        <f t="shared" si="25"/>
        <v/>
      </c>
      <c r="X53" s="224" t="str">
        <f t="shared" si="26"/>
        <v/>
      </c>
      <c r="Y53" s="224" t="str">
        <f t="shared" si="27"/>
        <v/>
      </c>
      <c r="Z53" s="225" t="str">
        <f t="shared" si="28"/>
        <v/>
      </c>
      <c r="AA53" s="223" t="str">
        <f t="shared" si="29"/>
        <v/>
      </c>
      <c r="AB53" s="224" t="str">
        <f t="shared" si="30"/>
        <v/>
      </c>
      <c r="AC53" s="224" t="str">
        <f t="shared" si="31"/>
        <v/>
      </c>
      <c r="AD53" s="225" t="str">
        <f t="shared" si="32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6"/>
        <v/>
      </c>
      <c r="D54" s="115"/>
      <c r="E54" s="115"/>
      <c r="F54" s="116"/>
      <c r="G54" s="117" t="str">
        <f t="shared" si="17"/>
        <v/>
      </c>
      <c r="H54" s="115"/>
      <c r="I54" s="115"/>
      <c r="J54" s="116"/>
      <c r="K54" s="117" t="str">
        <f t="shared" si="18"/>
        <v/>
      </c>
      <c r="L54" s="115" t="str">
        <f t="shared" si="33"/>
        <v/>
      </c>
      <c r="M54" s="115" t="str">
        <f t="shared" si="33"/>
        <v/>
      </c>
      <c r="N54" s="116" t="str">
        <f t="shared" si="33"/>
        <v/>
      </c>
      <c r="O54" s="117" t="str">
        <f t="shared" si="20"/>
        <v/>
      </c>
      <c r="P54" s="115" t="str">
        <f t="shared" si="34"/>
        <v/>
      </c>
      <c r="Q54" s="115" t="str">
        <f t="shared" si="34"/>
        <v/>
      </c>
      <c r="R54" s="116" t="str">
        <f t="shared" si="34"/>
        <v/>
      </c>
      <c r="S54" s="117" t="str">
        <f t="shared" si="22"/>
        <v/>
      </c>
      <c r="T54" s="115" t="str">
        <f t="shared" si="35"/>
        <v/>
      </c>
      <c r="U54" s="115" t="str">
        <f t="shared" si="35"/>
        <v/>
      </c>
      <c r="V54" s="116" t="str">
        <f t="shared" si="35"/>
        <v/>
      </c>
      <c r="W54" s="223" t="str">
        <f t="shared" si="25"/>
        <v/>
      </c>
      <c r="X54" s="224" t="str">
        <f t="shared" si="26"/>
        <v/>
      </c>
      <c r="Y54" s="224" t="str">
        <f t="shared" si="27"/>
        <v/>
      </c>
      <c r="Z54" s="225" t="str">
        <f t="shared" si="28"/>
        <v/>
      </c>
      <c r="AA54" s="223" t="str">
        <f t="shared" si="29"/>
        <v/>
      </c>
      <c r="AB54" s="224" t="str">
        <f t="shared" si="30"/>
        <v/>
      </c>
      <c r="AC54" s="224" t="str">
        <f t="shared" si="31"/>
        <v/>
      </c>
      <c r="AD54" s="225" t="str">
        <f t="shared" si="32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6"/>
        <v/>
      </c>
      <c r="D55" s="115"/>
      <c r="E55" s="115"/>
      <c r="F55" s="116"/>
      <c r="G55" s="117" t="str">
        <f t="shared" si="17"/>
        <v/>
      </c>
      <c r="H55" s="115"/>
      <c r="I55" s="115"/>
      <c r="J55" s="116"/>
      <c r="K55" s="117" t="str">
        <f t="shared" si="18"/>
        <v/>
      </c>
      <c r="L55" s="115" t="str">
        <f t="shared" si="33"/>
        <v/>
      </c>
      <c r="M55" s="115" t="str">
        <f t="shared" si="33"/>
        <v/>
      </c>
      <c r="N55" s="116" t="str">
        <f t="shared" si="33"/>
        <v/>
      </c>
      <c r="O55" s="117" t="str">
        <f t="shared" si="20"/>
        <v/>
      </c>
      <c r="P55" s="115" t="str">
        <f t="shared" si="34"/>
        <v/>
      </c>
      <c r="Q55" s="115" t="str">
        <f t="shared" si="34"/>
        <v/>
      </c>
      <c r="R55" s="116" t="str">
        <f t="shared" si="34"/>
        <v/>
      </c>
      <c r="S55" s="117" t="str">
        <f t="shared" si="22"/>
        <v/>
      </c>
      <c r="T55" s="115" t="str">
        <f t="shared" si="35"/>
        <v/>
      </c>
      <c r="U55" s="115" t="str">
        <f t="shared" si="35"/>
        <v/>
      </c>
      <c r="V55" s="116" t="str">
        <f t="shared" si="35"/>
        <v/>
      </c>
      <c r="W55" s="223" t="str">
        <f t="shared" si="25"/>
        <v/>
      </c>
      <c r="X55" s="224" t="str">
        <f t="shared" si="26"/>
        <v/>
      </c>
      <c r="Y55" s="224" t="str">
        <f t="shared" si="27"/>
        <v/>
      </c>
      <c r="Z55" s="225" t="str">
        <f t="shared" si="28"/>
        <v/>
      </c>
      <c r="AA55" s="223" t="str">
        <f t="shared" si="29"/>
        <v/>
      </c>
      <c r="AB55" s="224" t="str">
        <f t="shared" si="30"/>
        <v/>
      </c>
      <c r="AC55" s="224" t="str">
        <f t="shared" si="31"/>
        <v/>
      </c>
      <c r="AD55" s="225" t="str">
        <f t="shared" si="32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6"/>
        <v/>
      </c>
      <c r="D56" s="115"/>
      <c r="E56" s="115"/>
      <c r="F56" s="116"/>
      <c r="G56" s="117" t="str">
        <f t="shared" si="17"/>
        <v/>
      </c>
      <c r="H56" s="115"/>
      <c r="I56" s="115"/>
      <c r="J56" s="116"/>
      <c r="K56" s="117" t="str">
        <f t="shared" si="18"/>
        <v/>
      </c>
      <c r="L56" s="115" t="str">
        <f t="shared" si="33"/>
        <v/>
      </c>
      <c r="M56" s="115" t="str">
        <f t="shared" si="33"/>
        <v/>
      </c>
      <c r="N56" s="116" t="str">
        <f t="shared" si="33"/>
        <v/>
      </c>
      <c r="O56" s="117" t="str">
        <f t="shared" si="20"/>
        <v/>
      </c>
      <c r="P56" s="115" t="str">
        <f t="shared" si="34"/>
        <v/>
      </c>
      <c r="Q56" s="115" t="str">
        <f t="shared" si="34"/>
        <v/>
      </c>
      <c r="R56" s="116" t="str">
        <f t="shared" si="34"/>
        <v/>
      </c>
      <c r="S56" s="117" t="str">
        <f t="shared" si="22"/>
        <v/>
      </c>
      <c r="T56" s="115" t="str">
        <f t="shared" si="35"/>
        <v/>
      </c>
      <c r="U56" s="115" t="str">
        <f t="shared" si="35"/>
        <v/>
      </c>
      <c r="V56" s="116" t="str">
        <f t="shared" si="35"/>
        <v/>
      </c>
      <c r="W56" s="223" t="str">
        <f t="shared" si="25"/>
        <v/>
      </c>
      <c r="X56" s="224" t="str">
        <f t="shared" si="26"/>
        <v/>
      </c>
      <c r="Y56" s="224" t="str">
        <f t="shared" si="27"/>
        <v/>
      </c>
      <c r="Z56" s="225" t="str">
        <f t="shared" si="28"/>
        <v/>
      </c>
      <c r="AA56" s="223" t="str">
        <f t="shared" si="29"/>
        <v/>
      </c>
      <c r="AB56" s="224" t="str">
        <f t="shared" si="30"/>
        <v/>
      </c>
      <c r="AC56" s="224" t="str">
        <f t="shared" si="31"/>
        <v/>
      </c>
      <c r="AD56" s="225" t="str">
        <f t="shared" si="32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6"/>
        <v/>
      </c>
      <c r="D57" s="115"/>
      <c r="E57" s="115"/>
      <c r="F57" s="116"/>
      <c r="G57" s="117" t="str">
        <f t="shared" si="17"/>
        <v/>
      </c>
      <c r="H57" s="115"/>
      <c r="I57" s="115"/>
      <c r="J57" s="116"/>
      <c r="K57" s="117" t="str">
        <f t="shared" si="18"/>
        <v/>
      </c>
      <c r="L57" s="115" t="str">
        <f t="shared" si="33"/>
        <v/>
      </c>
      <c r="M57" s="115" t="str">
        <f t="shared" si="33"/>
        <v/>
      </c>
      <c r="N57" s="116" t="str">
        <f t="shared" si="33"/>
        <v/>
      </c>
      <c r="O57" s="117" t="str">
        <f t="shared" si="20"/>
        <v/>
      </c>
      <c r="P57" s="115" t="str">
        <f t="shared" si="34"/>
        <v/>
      </c>
      <c r="Q57" s="115" t="str">
        <f t="shared" si="34"/>
        <v/>
      </c>
      <c r="R57" s="116" t="str">
        <f t="shared" si="34"/>
        <v/>
      </c>
      <c r="S57" s="117" t="str">
        <f t="shared" si="22"/>
        <v/>
      </c>
      <c r="T57" s="115" t="str">
        <f t="shared" si="35"/>
        <v/>
      </c>
      <c r="U57" s="115" t="str">
        <f t="shared" si="35"/>
        <v/>
      </c>
      <c r="V57" s="116" t="str">
        <f t="shared" si="35"/>
        <v/>
      </c>
      <c r="W57" s="223" t="str">
        <f t="shared" si="25"/>
        <v/>
      </c>
      <c r="X57" s="224" t="str">
        <f t="shared" si="26"/>
        <v/>
      </c>
      <c r="Y57" s="224" t="str">
        <f t="shared" si="27"/>
        <v/>
      </c>
      <c r="Z57" s="225" t="str">
        <f t="shared" si="28"/>
        <v/>
      </c>
      <c r="AA57" s="223" t="str">
        <f t="shared" si="29"/>
        <v/>
      </c>
      <c r="AB57" s="224" t="str">
        <f t="shared" si="30"/>
        <v/>
      </c>
      <c r="AC57" s="224" t="str">
        <f t="shared" si="31"/>
        <v/>
      </c>
      <c r="AD57" s="225" t="str">
        <f t="shared" si="32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6"/>
        <v/>
      </c>
      <c r="D58" s="115"/>
      <c r="E58" s="115"/>
      <c r="F58" s="116"/>
      <c r="G58" s="117" t="str">
        <f t="shared" si="17"/>
        <v/>
      </c>
      <c r="H58" s="115"/>
      <c r="I58" s="115"/>
      <c r="J58" s="116"/>
      <c r="K58" s="117" t="str">
        <f t="shared" si="18"/>
        <v/>
      </c>
      <c r="L58" s="115" t="str">
        <f t="shared" si="33"/>
        <v/>
      </c>
      <c r="M58" s="115" t="str">
        <f t="shared" si="33"/>
        <v/>
      </c>
      <c r="N58" s="116" t="str">
        <f t="shared" si="33"/>
        <v/>
      </c>
      <c r="O58" s="117" t="str">
        <f t="shared" si="20"/>
        <v/>
      </c>
      <c r="P58" s="115" t="str">
        <f t="shared" si="34"/>
        <v/>
      </c>
      <c r="Q58" s="115" t="str">
        <f t="shared" si="34"/>
        <v/>
      </c>
      <c r="R58" s="116" t="str">
        <f t="shared" si="34"/>
        <v/>
      </c>
      <c r="S58" s="117" t="str">
        <f t="shared" si="22"/>
        <v/>
      </c>
      <c r="T58" s="115" t="str">
        <f t="shared" si="35"/>
        <v/>
      </c>
      <c r="U58" s="115" t="str">
        <f t="shared" si="35"/>
        <v/>
      </c>
      <c r="V58" s="116" t="str">
        <f t="shared" si="35"/>
        <v/>
      </c>
      <c r="W58" s="223" t="str">
        <f t="shared" si="25"/>
        <v/>
      </c>
      <c r="X58" s="224" t="str">
        <f t="shared" si="26"/>
        <v/>
      </c>
      <c r="Y58" s="224" t="str">
        <f t="shared" si="27"/>
        <v/>
      </c>
      <c r="Z58" s="225" t="str">
        <f t="shared" si="28"/>
        <v/>
      </c>
      <c r="AA58" s="223" t="str">
        <f t="shared" si="29"/>
        <v/>
      </c>
      <c r="AB58" s="224" t="str">
        <f t="shared" si="30"/>
        <v/>
      </c>
      <c r="AC58" s="224" t="str">
        <f t="shared" si="31"/>
        <v/>
      </c>
      <c r="AD58" s="225" t="str">
        <f t="shared" si="32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6"/>
        <v/>
      </c>
      <c r="D59" s="115"/>
      <c r="E59" s="115"/>
      <c r="F59" s="116"/>
      <c r="G59" s="117" t="str">
        <f t="shared" si="17"/>
        <v/>
      </c>
      <c r="H59" s="115"/>
      <c r="I59" s="115"/>
      <c r="J59" s="116"/>
      <c r="K59" s="117" t="str">
        <f t="shared" si="18"/>
        <v/>
      </c>
      <c r="L59" s="115" t="str">
        <f t="shared" ref="L59:N90" si="36">IF(D59="","",D59)</f>
        <v/>
      </c>
      <c r="M59" s="115" t="str">
        <f t="shared" si="36"/>
        <v/>
      </c>
      <c r="N59" s="116" t="str">
        <f t="shared" si="36"/>
        <v/>
      </c>
      <c r="O59" s="117" t="str">
        <f t="shared" si="20"/>
        <v/>
      </c>
      <c r="P59" s="115" t="str">
        <f t="shared" ref="P59:R90" si="37">IF(H59="","",H59)</f>
        <v/>
      </c>
      <c r="Q59" s="115" t="str">
        <f t="shared" si="37"/>
        <v/>
      </c>
      <c r="R59" s="116" t="str">
        <f t="shared" si="37"/>
        <v/>
      </c>
      <c r="S59" s="117" t="str">
        <f t="shared" si="22"/>
        <v/>
      </c>
      <c r="T59" s="115" t="str">
        <f t="shared" si="35"/>
        <v/>
      </c>
      <c r="U59" s="115" t="str">
        <f t="shared" si="35"/>
        <v/>
      </c>
      <c r="V59" s="116" t="str">
        <f t="shared" si="35"/>
        <v/>
      </c>
      <c r="W59" s="223" t="str">
        <f t="shared" si="25"/>
        <v/>
      </c>
      <c r="X59" s="224" t="str">
        <f t="shared" si="26"/>
        <v/>
      </c>
      <c r="Y59" s="224" t="str">
        <f t="shared" si="27"/>
        <v/>
      </c>
      <c r="Z59" s="225" t="str">
        <f t="shared" si="28"/>
        <v/>
      </c>
      <c r="AA59" s="223" t="str">
        <f t="shared" si="29"/>
        <v/>
      </c>
      <c r="AB59" s="224" t="str">
        <f t="shared" si="30"/>
        <v/>
      </c>
      <c r="AC59" s="224" t="str">
        <f t="shared" si="31"/>
        <v/>
      </c>
      <c r="AD59" s="225" t="str">
        <f t="shared" si="32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6"/>
        <v/>
      </c>
      <c r="D60" s="115"/>
      <c r="E60" s="115"/>
      <c r="F60" s="116"/>
      <c r="G60" s="117" t="str">
        <f t="shared" si="17"/>
        <v/>
      </c>
      <c r="H60" s="115"/>
      <c r="I60" s="115"/>
      <c r="J60" s="116"/>
      <c r="K60" s="117" t="str">
        <f t="shared" si="18"/>
        <v/>
      </c>
      <c r="L60" s="115" t="str">
        <f t="shared" si="36"/>
        <v/>
      </c>
      <c r="M60" s="115" t="str">
        <f t="shared" si="36"/>
        <v/>
      </c>
      <c r="N60" s="116" t="str">
        <f t="shared" si="36"/>
        <v/>
      </c>
      <c r="O60" s="117" t="str">
        <f t="shared" si="20"/>
        <v/>
      </c>
      <c r="P60" s="115" t="str">
        <f t="shared" si="37"/>
        <v/>
      </c>
      <c r="Q60" s="115" t="str">
        <f t="shared" si="37"/>
        <v/>
      </c>
      <c r="R60" s="116" t="str">
        <f t="shared" si="37"/>
        <v/>
      </c>
      <c r="S60" s="117" t="str">
        <f t="shared" si="22"/>
        <v/>
      </c>
      <c r="T60" s="115" t="str">
        <f t="shared" ref="T60:V91" si="38">IF(P60="","",P60)</f>
        <v/>
      </c>
      <c r="U60" s="115" t="str">
        <f t="shared" si="38"/>
        <v/>
      </c>
      <c r="V60" s="116" t="str">
        <f t="shared" si="38"/>
        <v/>
      </c>
      <c r="W60" s="223" t="str">
        <f t="shared" si="25"/>
        <v/>
      </c>
      <c r="X60" s="224" t="str">
        <f t="shared" si="26"/>
        <v/>
      </c>
      <c r="Y60" s="224" t="str">
        <f t="shared" si="27"/>
        <v/>
      </c>
      <c r="Z60" s="225" t="str">
        <f t="shared" si="28"/>
        <v/>
      </c>
      <c r="AA60" s="223" t="str">
        <f t="shared" si="29"/>
        <v/>
      </c>
      <c r="AB60" s="224" t="str">
        <f t="shared" si="30"/>
        <v/>
      </c>
      <c r="AC60" s="224" t="str">
        <f t="shared" si="31"/>
        <v/>
      </c>
      <c r="AD60" s="225" t="str">
        <f t="shared" si="32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6"/>
        <v/>
      </c>
      <c r="D61" s="115"/>
      <c r="E61" s="115"/>
      <c r="F61" s="116"/>
      <c r="G61" s="117" t="str">
        <f t="shared" si="17"/>
        <v/>
      </c>
      <c r="H61" s="115"/>
      <c r="I61" s="115"/>
      <c r="J61" s="116"/>
      <c r="K61" s="117" t="str">
        <f t="shared" si="18"/>
        <v/>
      </c>
      <c r="L61" s="115" t="str">
        <f t="shared" si="36"/>
        <v/>
      </c>
      <c r="M61" s="115" t="str">
        <f t="shared" si="36"/>
        <v/>
      </c>
      <c r="N61" s="116" t="str">
        <f t="shared" si="36"/>
        <v/>
      </c>
      <c r="O61" s="117" t="str">
        <f t="shared" si="20"/>
        <v/>
      </c>
      <c r="P61" s="115" t="str">
        <f t="shared" si="37"/>
        <v/>
      </c>
      <c r="Q61" s="115" t="str">
        <f t="shared" si="37"/>
        <v/>
      </c>
      <c r="R61" s="116" t="str">
        <f t="shared" si="37"/>
        <v/>
      </c>
      <c r="S61" s="117" t="str">
        <f t="shared" si="22"/>
        <v/>
      </c>
      <c r="T61" s="115" t="str">
        <f t="shared" si="38"/>
        <v/>
      </c>
      <c r="U61" s="115" t="str">
        <f t="shared" si="38"/>
        <v/>
      </c>
      <c r="V61" s="116" t="str">
        <f t="shared" si="38"/>
        <v/>
      </c>
      <c r="W61" s="223" t="str">
        <f t="shared" si="25"/>
        <v/>
      </c>
      <c r="X61" s="224" t="str">
        <f t="shared" si="26"/>
        <v/>
      </c>
      <c r="Y61" s="224" t="str">
        <f t="shared" si="27"/>
        <v/>
      </c>
      <c r="Z61" s="225" t="str">
        <f t="shared" si="28"/>
        <v/>
      </c>
      <c r="AA61" s="223" t="str">
        <f t="shared" si="29"/>
        <v/>
      </c>
      <c r="AB61" s="224" t="str">
        <f t="shared" si="30"/>
        <v/>
      </c>
      <c r="AC61" s="224" t="str">
        <f t="shared" si="31"/>
        <v/>
      </c>
      <c r="AD61" s="225" t="str">
        <f t="shared" si="32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6"/>
        <v/>
      </c>
      <c r="D62" s="115"/>
      <c r="E62" s="115"/>
      <c r="F62" s="116"/>
      <c r="G62" s="117" t="str">
        <f t="shared" si="17"/>
        <v/>
      </c>
      <c r="H62" s="115"/>
      <c r="I62" s="115"/>
      <c r="J62" s="116"/>
      <c r="K62" s="117" t="str">
        <f t="shared" si="18"/>
        <v/>
      </c>
      <c r="L62" s="115" t="str">
        <f t="shared" si="36"/>
        <v/>
      </c>
      <c r="M62" s="115" t="str">
        <f t="shared" si="36"/>
        <v/>
      </c>
      <c r="N62" s="116" t="str">
        <f t="shared" si="36"/>
        <v/>
      </c>
      <c r="O62" s="117" t="str">
        <f t="shared" si="20"/>
        <v/>
      </c>
      <c r="P62" s="115" t="str">
        <f t="shared" si="37"/>
        <v/>
      </c>
      <c r="Q62" s="115" t="str">
        <f t="shared" si="37"/>
        <v/>
      </c>
      <c r="R62" s="116" t="str">
        <f t="shared" si="37"/>
        <v/>
      </c>
      <c r="S62" s="117" t="str">
        <f t="shared" si="22"/>
        <v/>
      </c>
      <c r="T62" s="115" t="str">
        <f t="shared" si="38"/>
        <v/>
      </c>
      <c r="U62" s="115" t="str">
        <f t="shared" si="38"/>
        <v/>
      </c>
      <c r="V62" s="116" t="str">
        <f t="shared" si="38"/>
        <v/>
      </c>
      <c r="W62" s="223" t="str">
        <f t="shared" si="25"/>
        <v/>
      </c>
      <c r="X62" s="224" t="str">
        <f t="shared" si="26"/>
        <v/>
      </c>
      <c r="Y62" s="224" t="str">
        <f t="shared" si="27"/>
        <v/>
      </c>
      <c r="Z62" s="225" t="str">
        <f t="shared" si="28"/>
        <v/>
      </c>
      <c r="AA62" s="223" t="str">
        <f t="shared" si="29"/>
        <v/>
      </c>
      <c r="AB62" s="224" t="str">
        <f t="shared" si="30"/>
        <v/>
      </c>
      <c r="AC62" s="224" t="str">
        <f t="shared" si="31"/>
        <v/>
      </c>
      <c r="AD62" s="225" t="str">
        <f t="shared" si="32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6"/>
        <v/>
      </c>
      <c r="D63" s="115"/>
      <c r="E63" s="115"/>
      <c r="F63" s="116"/>
      <c r="G63" s="117" t="str">
        <f t="shared" si="17"/>
        <v/>
      </c>
      <c r="H63" s="115"/>
      <c r="I63" s="115"/>
      <c r="J63" s="116"/>
      <c r="K63" s="117" t="str">
        <f t="shared" si="18"/>
        <v/>
      </c>
      <c r="L63" s="115" t="str">
        <f t="shared" si="36"/>
        <v/>
      </c>
      <c r="M63" s="115" t="str">
        <f t="shared" si="36"/>
        <v/>
      </c>
      <c r="N63" s="116" t="str">
        <f t="shared" si="36"/>
        <v/>
      </c>
      <c r="O63" s="117" t="str">
        <f t="shared" si="20"/>
        <v/>
      </c>
      <c r="P63" s="115" t="str">
        <f t="shared" si="37"/>
        <v/>
      </c>
      <c r="Q63" s="115" t="str">
        <f t="shared" si="37"/>
        <v/>
      </c>
      <c r="R63" s="116" t="str">
        <f t="shared" si="37"/>
        <v/>
      </c>
      <c r="S63" s="117" t="str">
        <f t="shared" si="22"/>
        <v/>
      </c>
      <c r="T63" s="115" t="str">
        <f t="shared" si="38"/>
        <v/>
      </c>
      <c r="U63" s="115" t="str">
        <f t="shared" si="38"/>
        <v/>
      </c>
      <c r="V63" s="116" t="str">
        <f t="shared" si="38"/>
        <v/>
      </c>
      <c r="W63" s="223" t="str">
        <f t="shared" si="25"/>
        <v/>
      </c>
      <c r="X63" s="224" t="str">
        <f t="shared" si="26"/>
        <v/>
      </c>
      <c r="Y63" s="224" t="str">
        <f t="shared" si="27"/>
        <v/>
      </c>
      <c r="Z63" s="225" t="str">
        <f t="shared" si="28"/>
        <v/>
      </c>
      <c r="AA63" s="223" t="str">
        <f t="shared" si="29"/>
        <v/>
      </c>
      <c r="AB63" s="224" t="str">
        <f t="shared" si="30"/>
        <v/>
      </c>
      <c r="AC63" s="224" t="str">
        <f t="shared" si="31"/>
        <v/>
      </c>
      <c r="AD63" s="225" t="str">
        <f t="shared" si="32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6"/>
        <v/>
      </c>
      <c r="D64" s="115"/>
      <c r="E64" s="115"/>
      <c r="F64" s="116"/>
      <c r="G64" s="117" t="str">
        <f t="shared" si="17"/>
        <v/>
      </c>
      <c r="H64" s="115"/>
      <c r="I64" s="115"/>
      <c r="J64" s="116"/>
      <c r="K64" s="117" t="str">
        <f t="shared" si="18"/>
        <v/>
      </c>
      <c r="L64" s="115" t="str">
        <f t="shared" si="36"/>
        <v/>
      </c>
      <c r="M64" s="115" t="str">
        <f t="shared" si="36"/>
        <v/>
      </c>
      <c r="N64" s="116" t="str">
        <f t="shared" si="36"/>
        <v/>
      </c>
      <c r="O64" s="117" t="str">
        <f t="shared" si="20"/>
        <v/>
      </c>
      <c r="P64" s="115" t="str">
        <f t="shared" si="37"/>
        <v/>
      </c>
      <c r="Q64" s="115" t="str">
        <f t="shared" si="37"/>
        <v/>
      </c>
      <c r="R64" s="116" t="str">
        <f t="shared" si="37"/>
        <v/>
      </c>
      <c r="S64" s="117" t="str">
        <f t="shared" si="22"/>
        <v/>
      </c>
      <c r="T64" s="115" t="str">
        <f t="shared" si="38"/>
        <v/>
      </c>
      <c r="U64" s="115" t="str">
        <f t="shared" si="38"/>
        <v/>
      </c>
      <c r="V64" s="116" t="str">
        <f t="shared" si="38"/>
        <v/>
      </c>
      <c r="W64" s="223" t="str">
        <f t="shared" si="25"/>
        <v/>
      </c>
      <c r="X64" s="224" t="str">
        <f t="shared" si="26"/>
        <v/>
      </c>
      <c r="Y64" s="224" t="str">
        <f t="shared" si="27"/>
        <v/>
      </c>
      <c r="Z64" s="225" t="str">
        <f t="shared" si="28"/>
        <v/>
      </c>
      <c r="AA64" s="223" t="str">
        <f t="shared" si="29"/>
        <v/>
      </c>
      <c r="AB64" s="224" t="str">
        <f t="shared" si="30"/>
        <v/>
      </c>
      <c r="AC64" s="224" t="str">
        <f t="shared" si="31"/>
        <v/>
      </c>
      <c r="AD64" s="225" t="str">
        <f t="shared" si="32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6"/>
        <v/>
      </c>
      <c r="D65" s="115"/>
      <c r="E65" s="115"/>
      <c r="F65" s="116"/>
      <c r="G65" s="117" t="str">
        <f t="shared" si="17"/>
        <v/>
      </c>
      <c r="H65" s="115"/>
      <c r="I65" s="115"/>
      <c r="J65" s="116"/>
      <c r="K65" s="117" t="str">
        <f t="shared" si="18"/>
        <v/>
      </c>
      <c r="L65" s="115" t="str">
        <f t="shared" si="36"/>
        <v/>
      </c>
      <c r="M65" s="115" t="str">
        <f t="shared" si="36"/>
        <v/>
      </c>
      <c r="N65" s="116" t="str">
        <f t="shared" si="36"/>
        <v/>
      </c>
      <c r="O65" s="117" t="str">
        <f t="shared" si="20"/>
        <v/>
      </c>
      <c r="P65" s="115" t="str">
        <f t="shared" si="37"/>
        <v/>
      </c>
      <c r="Q65" s="115" t="str">
        <f t="shared" si="37"/>
        <v/>
      </c>
      <c r="R65" s="116" t="str">
        <f t="shared" si="37"/>
        <v/>
      </c>
      <c r="S65" s="117" t="str">
        <f t="shared" si="22"/>
        <v/>
      </c>
      <c r="T65" s="115" t="str">
        <f t="shared" si="38"/>
        <v/>
      </c>
      <c r="U65" s="115" t="str">
        <f t="shared" si="38"/>
        <v/>
      </c>
      <c r="V65" s="116" t="str">
        <f t="shared" si="38"/>
        <v/>
      </c>
      <c r="W65" s="223" t="str">
        <f t="shared" si="25"/>
        <v/>
      </c>
      <c r="X65" s="224" t="str">
        <f t="shared" si="26"/>
        <v/>
      </c>
      <c r="Y65" s="224" t="str">
        <f t="shared" si="27"/>
        <v/>
      </c>
      <c r="Z65" s="225" t="str">
        <f t="shared" si="28"/>
        <v/>
      </c>
      <c r="AA65" s="223" t="str">
        <f t="shared" si="29"/>
        <v/>
      </c>
      <c r="AB65" s="224" t="str">
        <f t="shared" si="30"/>
        <v/>
      </c>
      <c r="AC65" s="224" t="str">
        <f t="shared" si="31"/>
        <v/>
      </c>
      <c r="AD65" s="225" t="str">
        <f t="shared" si="32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6"/>
        <v/>
      </c>
      <c r="D66" s="115"/>
      <c r="E66" s="115"/>
      <c r="F66" s="116"/>
      <c r="G66" s="117" t="str">
        <f t="shared" si="17"/>
        <v/>
      </c>
      <c r="H66" s="115"/>
      <c r="I66" s="115"/>
      <c r="J66" s="116"/>
      <c r="K66" s="117" t="str">
        <f t="shared" si="18"/>
        <v/>
      </c>
      <c r="L66" s="115" t="str">
        <f t="shared" si="36"/>
        <v/>
      </c>
      <c r="M66" s="115" t="str">
        <f t="shared" si="36"/>
        <v/>
      </c>
      <c r="N66" s="116" t="str">
        <f t="shared" si="36"/>
        <v/>
      </c>
      <c r="O66" s="117" t="str">
        <f t="shared" si="20"/>
        <v/>
      </c>
      <c r="P66" s="115" t="str">
        <f t="shared" si="37"/>
        <v/>
      </c>
      <c r="Q66" s="115" t="str">
        <f t="shared" si="37"/>
        <v/>
      </c>
      <c r="R66" s="116" t="str">
        <f t="shared" si="37"/>
        <v/>
      </c>
      <c r="S66" s="117" t="str">
        <f t="shared" si="22"/>
        <v/>
      </c>
      <c r="T66" s="115" t="str">
        <f t="shared" si="38"/>
        <v/>
      </c>
      <c r="U66" s="115" t="str">
        <f t="shared" si="38"/>
        <v/>
      </c>
      <c r="V66" s="116" t="str">
        <f t="shared" si="38"/>
        <v/>
      </c>
      <c r="W66" s="223" t="str">
        <f t="shared" si="25"/>
        <v/>
      </c>
      <c r="X66" s="224" t="str">
        <f t="shared" si="26"/>
        <v/>
      </c>
      <c r="Y66" s="224" t="str">
        <f t="shared" si="27"/>
        <v/>
      </c>
      <c r="Z66" s="225" t="str">
        <f t="shared" si="28"/>
        <v/>
      </c>
      <c r="AA66" s="223" t="str">
        <f t="shared" si="29"/>
        <v/>
      </c>
      <c r="AB66" s="224" t="str">
        <f t="shared" si="30"/>
        <v/>
      </c>
      <c r="AC66" s="224" t="str">
        <f t="shared" si="31"/>
        <v/>
      </c>
      <c r="AD66" s="225" t="str">
        <f t="shared" si="32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6"/>
        <v/>
      </c>
      <c r="D67" s="115"/>
      <c r="E67" s="115"/>
      <c r="F67" s="116"/>
      <c r="G67" s="117" t="str">
        <f t="shared" si="17"/>
        <v/>
      </c>
      <c r="H67" s="115"/>
      <c r="I67" s="115"/>
      <c r="J67" s="116"/>
      <c r="K67" s="117" t="str">
        <f t="shared" si="18"/>
        <v/>
      </c>
      <c r="L67" s="115" t="str">
        <f t="shared" si="36"/>
        <v/>
      </c>
      <c r="M67" s="115" t="str">
        <f t="shared" si="36"/>
        <v/>
      </c>
      <c r="N67" s="116" t="str">
        <f t="shared" si="36"/>
        <v/>
      </c>
      <c r="O67" s="117" t="str">
        <f t="shared" si="20"/>
        <v/>
      </c>
      <c r="P67" s="115" t="str">
        <f t="shared" si="37"/>
        <v/>
      </c>
      <c r="Q67" s="115" t="str">
        <f t="shared" si="37"/>
        <v/>
      </c>
      <c r="R67" s="116" t="str">
        <f t="shared" si="37"/>
        <v/>
      </c>
      <c r="S67" s="117" t="str">
        <f t="shared" si="22"/>
        <v/>
      </c>
      <c r="T67" s="115" t="str">
        <f t="shared" si="38"/>
        <v/>
      </c>
      <c r="U67" s="115" t="str">
        <f t="shared" si="38"/>
        <v/>
      </c>
      <c r="V67" s="116" t="str">
        <f t="shared" si="38"/>
        <v/>
      </c>
      <c r="W67" s="223" t="str">
        <f t="shared" si="25"/>
        <v/>
      </c>
      <c r="X67" s="224" t="str">
        <f t="shared" si="26"/>
        <v/>
      </c>
      <c r="Y67" s="224" t="str">
        <f t="shared" si="27"/>
        <v/>
      </c>
      <c r="Z67" s="225" t="str">
        <f t="shared" si="28"/>
        <v/>
      </c>
      <c r="AA67" s="223" t="str">
        <f t="shared" si="29"/>
        <v/>
      </c>
      <c r="AB67" s="224" t="str">
        <f t="shared" si="30"/>
        <v/>
      </c>
      <c r="AC67" s="224" t="str">
        <f t="shared" si="31"/>
        <v/>
      </c>
      <c r="AD67" s="225" t="str">
        <f t="shared" si="32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6"/>
        <v/>
      </c>
      <c r="D68" s="115"/>
      <c r="E68" s="115"/>
      <c r="F68" s="116"/>
      <c r="G68" s="117" t="str">
        <f t="shared" si="17"/>
        <v/>
      </c>
      <c r="H68" s="115"/>
      <c r="I68" s="115"/>
      <c r="J68" s="116"/>
      <c r="K68" s="117" t="str">
        <f t="shared" si="18"/>
        <v/>
      </c>
      <c r="L68" s="115" t="str">
        <f t="shared" si="36"/>
        <v/>
      </c>
      <c r="M68" s="115" t="str">
        <f t="shared" si="36"/>
        <v/>
      </c>
      <c r="N68" s="116" t="str">
        <f t="shared" si="36"/>
        <v/>
      </c>
      <c r="O68" s="117" t="str">
        <f t="shared" si="20"/>
        <v/>
      </c>
      <c r="P68" s="115" t="str">
        <f t="shared" si="37"/>
        <v/>
      </c>
      <c r="Q68" s="115" t="str">
        <f t="shared" si="37"/>
        <v/>
      </c>
      <c r="R68" s="116" t="str">
        <f t="shared" si="37"/>
        <v/>
      </c>
      <c r="S68" s="117" t="str">
        <f t="shared" si="22"/>
        <v/>
      </c>
      <c r="T68" s="115" t="str">
        <f t="shared" si="38"/>
        <v/>
      </c>
      <c r="U68" s="115" t="str">
        <f t="shared" si="38"/>
        <v/>
      </c>
      <c r="V68" s="116" t="str">
        <f t="shared" si="38"/>
        <v/>
      </c>
      <c r="W68" s="223" t="str">
        <f t="shared" si="25"/>
        <v/>
      </c>
      <c r="X68" s="224" t="str">
        <f t="shared" si="26"/>
        <v/>
      </c>
      <c r="Y68" s="224" t="str">
        <f t="shared" si="27"/>
        <v/>
      </c>
      <c r="Z68" s="225" t="str">
        <f t="shared" si="28"/>
        <v/>
      </c>
      <c r="AA68" s="223" t="str">
        <f t="shared" si="29"/>
        <v/>
      </c>
      <c r="AB68" s="224" t="str">
        <f t="shared" si="30"/>
        <v/>
      </c>
      <c r="AC68" s="224" t="str">
        <f t="shared" si="31"/>
        <v/>
      </c>
      <c r="AD68" s="225" t="str">
        <f t="shared" si="32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6"/>
        <v/>
      </c>
      <c r="D69" s="115"/>
      <c r="E69" s="115"/>
      <c r="F69" s="116"/>
      <c r="G69" s="117" t="str">
        <f t="shared" si="17"/>
        <v/>
      </c>
      <c r="H69" s="115"/>
      <c r="I69" s="115"/>
      <c r="J69" s="116"/>
      <c r="K69" s="117" t="str">
        <f t="shared" si="18"/>
        <v/>
      </c>
      <c r="L69" s="115" t="str">
        <f t="shared" si="36"/>
        <v/>
      </c>
      <c r="M69" s="115" t="str">
        <f t="shared" si="36"/>
        <v/>
      </c>
      <c r="N69" s="116" t="str">
        <f t="shared" si="36"/>
        <v/>
      </c>
      <c r="O69" s="117" t="str">
        <f t="shared" si="20"/>
        <v/>
      </c>
      <c r="P69" s="115" t="str">
        <f t="shared" si="37"/>
        <v/>
      </c>
      <c r="Q69" s="115" t="str">
        <f t="shared" si="37"/>
        <v/>
      </c>
      <c r="R69" s="116" t="str">
        <f t="shared" si="37"/>
        <v/>
      </c>
      <c r="S69" s="117" t="str">
        <f t="shared" si="22"/>
        <v/>
      </c>
      <c r="T69" s="115" t="str">
        <f t="shared" si="38"/>
        <v/>
      </c>
      <c r="U69" s="115" t="str">
        <f t="shared" si="38"/>
        <v/>
      </c>
      <c r="V69" s="116" t="str">
        <f t="shared" si="38"/>
        <v/>
      </c>
      <c r="W69" s="223" t="str">
        <f t="shared" si="25"/>
        <v/>
      </c>
      <c r="X69" s="224" t="str">
        <f t="shared" si="26"/>
        <v/>
      </c>
      <c r="Y69" s="224" t="str">
        <f t="shared" si="27"/>
        <v/>
      </c>
      <c r="Z69" s="225" t="str">
        <f t="shared" si="28"/>
        <v/>
      </c>
      <c r="AA69" s="223" t="str">
        <f t="shared" si="29"/>
        <v/>
      </c>
      <c r="AB69" s="224" t="str">
        <f t="shared" si="30"/>
        <v/>
      </c>
      <c r="AC69" s="224" t="str">
        <f t="shared" si="31"/>
        <v/>
      </c>
      <c r="AD69" s="225" t="str">
        <f t="shared" si="32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6"/>
        <v/>
      </c>
      <c r="D70" s="115"/>
      <c r="E70" s="115"/>
      <c r="F70" s="116"/>
      <c r="G70" s="117" t="str">
        <f t="shared" si="17"/>
        <v/>
      </c>
      <c r="H70" s="115"/>
      <c r="I70" s="115"/>
      <c r="J70" s="116"/>
      <c r="K70" s="117" t="str">
        <f t="shared" si="18"/>
        <v/>
      </c>
      <c r="L70" s="115" t="str">
        <f t="shared" si="36"/>
        <v/>
      </c>
      <c r="M70" s="115" t="str">
        <f t="shared" si="36"/>
        <v/>
      </c>
      <c r="N70" s="116" t="str">
        <f t="shared" si="36"/>
        <v/>
      </c>
      <c r="O70" s="117" t="str">
        <f t="shared" si="20"/>
        <v/>
      </c>
      <c r="P70" s="115" t="str">
        <f t="shared" si="37"/>
        <v/>
      </c>
      <c r="Q70" s="115" t="str">
        <f t="shared" si="37"/>
        <v/>
      </c>
      <c r="R70" s="116" t="str">
        <f t="shared" si="37"/>
        <v/>
      </c>
      <c r="S70" s="117" t="str">
        <f t="shared" si="22"/>
        <v/>
      </c>
      <c r="T70" s="115" t="str">
        <f t="shared" si="38"/>
        <v/>
      </c>
      <c r="U70" s="115" t="str">
        <f t="shared" si="38"/>
        <v/>
      </c>
      <c r="V70" s="116" t="str">
        <f t="shared" si="38"/>
        <v/>
      </c>
      <c r="W70" s="223" t="str">
        <f t="shared" si="25"/>
        <v/>
      </c>
      <c r="X70" s="224" t="str">
        <f t="shared" si="26"/>
        <v/>
      </c>
      <c r="Y70" s="224" t="str">
        <f t="shared" si="27"/>
        <v/>
      </c>
      <c r="Z70" s="225" t="str">
        <f t="shared" si="28"/>
        <v/>
      </c>
      <c r="AA70" s="223" t="str">
        <f t="shared" si="29"/>
        <v/>
      </c>
      <c r="AB70" s="224" t="str">
        <f t="shared" si="30"/>
        <v/>
      </c>
      <c r="AC70" s="224" t="str">
        <f t="shared" si="31"/>
        <v/>
      </c>
      <c r="AD70" s="225" t="str">
        <f t="shared" si="32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6"/>
        <v/>
      </c>
      <c r="D71" s="115"/>
      <c r="E71" s="115"/>
      <c r="F71" s="116"/>
      <c r="G71" s="117" t="str">
        <f t="shared" si="17"/>
        <v/>
      </c>
      <c r="H71" s="115"/>
      <c r="I71" s="115"/>
      <c r="J71" s="116"/>
      <c r="K71" s="117" t="str">
        <f t="shared" si="18"/>
        <v/>
      </c>
      <c r="L71" s="115" t="str">
        <f t="shared" si="36"/>
        <v/>
      </c>
      <c r="M71" s="115" t="str">
        <f t="shared" si="36"/>
        <v/>
      </c>
      <c r="N71" s="116" t="str">
        <f t="shared" si="36"/>
        <v/>
      </c>
      <c r="O71" s="117" t="str">
        <f t="shared" si="20"/>
        <v/>
      </c>
      <c r="P71" s="115" t="str">
        <f t="shared" si="37"/>
        <v/>
      </c>
      <c r="Q71" s="115" t="str">
        <f t="shared" si="37"/>
        <v/>
      </c>
      <c r="R71" s="116" t="str">
        <f t="shared" si="37"/>
        <v/>
      </c>
      <c r="S71" s="117" t="str">
        <f t="shared" si="22"/>
        <v/>
      </c>
      <c r="T71" s="115" t="str">
        <f t="shared" si="38"/>
        <v/>
      </c>
      <c r="U71" s="115" t="str">
        <f t="shared" si="38"/>
        <v/>
      </c>
      <c r="V71" s="116" t="str">
        <f t="shared" si="38"/>
        <v/>
      </c>
      <c r="W71" s="223" t="str">
        <f t="shared" si="25"/>
        <v/>
      </c>
      <c r="X71" s="224" t="str">
        <f t="shared" si="26"/>
        <v/>
      </c>
      <c r="Y71" s="224" t="str">
        <f t="shared" si="27"/>
        <v/>
      </c>
      <c r="Z71" s="225" t="str">
        <f t="shared" si="28"/>
        <v/>
      </c>
      <c r="AA71" s="223" t="str">
        <f t="shared" si="29"/>
        <v/>
      </c>
      <c r="AB71" s="224" t="str">
        <f t="shared" si="30"/>
        <v/>
      </c>
      <c r="AC71" s="224" t="str">
        <f t="shared" si="31"/>
        <v/>
      </c>
      <c r="AD71" s="225" t="str">
        <f t="shared" si="32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6"/>
        <v/>
      </c>
      <c r="D72" s="115"/>
      <c r="E72" s="115"/>
      <c r="F72" s="116"/>
      <c r="G72" s="117" t="str">
        <f t="shared" si="17"/>
        <v/>
      </c>
      <c r="H72" s="115"/>
      <c r="I72" s="115"/>
      <c r="J72" s="116"/>
      <c r="K72" s="117" t="str">
        <f t="shared" si="18"/>
        <v/>
      </c>
      <c r="L72" s="115" t="str">
        <f t="shared" si="36"/>
        <v/>
      </c>
      <c r="M72" s="115" t="str">
        <f t="shared" si="36"/>
        <v/>
      </c>
      <c r="N72" s="116" t="str">
        <f t="shared" si="36"/>
        <v/>
      </c>
      <c r="O72" s="117" t="str">
        <f t="shared" si="20"/>
        <v/>
      </c>
      <c r="P72" s="115" t="str">
        <f t="shared" si="37"/>
        <v/>
      </c>
      <c r="Q72" s="115" t="str">
        <f t="shared" si="37"/>
        <v/>
      </c>
      <c r="R72" s="116" t="str">
        <f t="shared" si="37"/>
        <v/>
      </c>
      <c r="S72" s="117" t="str">
        <f t="shared" si="22"/>
        <v/>
      </c>
      <c r="T72" s="115" t="str">
        <f t="shared" si="38"/>
        <v/>
      </c>
      <c r="U72" s="115" t="str">
        <f t="shared" si="38"/>
        <v/>
      </c>
      <c r="V72" s="116" t="str">
        <f t="shared" si="38"/>
        <v/>
      </c>
      <c r="W72" s="223" t="str">
        <f t="shared" si="25"/>
        <v/>
      </c>
      <c r="X72" s="224" t="str">
        <f t="shared" si="26"/>
        <v/>
      </c>
      <c r="Y72" s="224" t="str">
        <f t="shared" si="27"/>
        <v/>
      </c>
      <c r="Z72" s="225" t="str">
        <f t="shared" si="28"/>
        <v/>
      </c>
      <c r="AA72" s="223" t="str">
        <f t="shared" si="29"/>
        <v/>
      </c>
      <c r="AB72" s="224" t="str">
        <f t="shared" si="30"/>
        <v/>
      </c>
      <c r="AC72" s="224" t="str">
        <f t="shared" si="31"/>
        <v/>
      </c>
      <c r="AD72" s="225" t="str">
        <f t="shared" si="32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6"/>
        <v/>
      </c>
      <c r="D73" s="115"/>
      <c r="E73" s="115"/>
      <c r="F73" s="116"/>
      <c r="G73" s="117" t="str">
        <f t="shared" si="17"/>
        <v/>
      </c>
      <c r="H73" s="115"/>
      <c r="I73" s="115"/>
      <c r="J73" s="116"/>
      <c r="K73" s="117" t="str">
        <f t="shared" si="18"/>
        <v/>
      </c>
      <c r="L73" s="115" t="str">
        <f t="shared" si="36"/>
        <v/>
      </c>
      <c r="M73" s="115" t="str">
        <f t="shared" si="36"/>
        <v/>
      </c>
      <c r="N73" s="116" t="str">
        <f t="shared" si="36"/>
        <v/>
      </c>
      <c r="O73" s="117" t="str">
        <f t="shared" si="20"/>
        <v/>
      </c>
      <c r="P73" s="115" t="str">
        <f t="shared" si="37"/>
        <v/>
      </c>
      <c r="Q73" s="115" t="str">
        <f t="shared" si="37"/>
        <v/>
      </c>
      <c r="R73" s="116" t="str">
        <f t="shared" si="37"/>
        <v/>
      </c>
      <c r="S73" s="117" t="str">
        <f t="shared" si="22"/>
        <v/>
      </c>
      <c r="T73" s="115" t="str">
        <f t="shared" si="38"/>
        <v/>
      </c>
      <c r="U73" s="115" t="str">
        <f t="shared" si="38"/>
        <v/>
      </c>
      <c r="V73" s="116" t="str">
        <f t="shared" si="38"/>
        <v/>
      </c>
      <c r="W73" s="223" t="str">
        <f t="shared" si="25"/>
        <v/>
      </c>
      <c r="X73" s="224" t="str">
        <f t="shared" si="26"/>
        <v/>
      </c>
      <c r="Y73" s="224" t="str">
        <f t="shared" si="27"/>
        <v/>
      </c>
      <c r="Z73" s="225" t="str">
        <f t="shared" si="28"/>
        <v/>
      </c>
      <c r="AA73" s="223" t="str">
        <f t="shared" si="29"/>
        <v/>
      </c>
      <c r="AB73" s="224" t="str">
        <f t="shared" si="30"/>
        <v/>
      </c>
      <c r="AC73" s="224" t="str">
        <f t="shared" si="31"/>
        <v/>
      </c>
      <c r="AD73" s="225" t="str">
        <f t="shared" si="32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6"/>
        <v/>
      </c>
      <c r="D74" s="115"/>
      <c r="E74" s="115"/>
      <c r="F74" s="116"/>
      <c r="G74" s="117" t="str">
        <f t="shared" si="17"/>
        <v/>
      </c>
      <c r="H74" s="115"/>
      <c r="I74" s="115"/>
      <c r="J74" s="116"/>
      <c r="K74" s="117" t="str">
        <f t="shared" si="18"/>
        <v/>
      </c>
      <c r="L74" s="115" t="str">
        <f t="shared" si="36"/>
        <v/>
      </c>
      <c r="M74" s="115" t="str">
        <f t="shared" si="36"/>
        <v/>
      </c>
      <c r="N74" s="116" t="str">
        <f t="shared" si="36"/>
        <v/>
      </c>
      <c r="O74" s="117" t="str">
        <f t="shared" si="20"/>
        <v/>
      </c>
      <c r="P74" s="115" t="str">
        <f t="shared" si="37"/>
        <v/>
      </c>
      <c r="Q74" s="115" t="str">
        <f t="shared" si="37"/>
        <v/>
      </c>
      <c r="R74" s="116" t="str">
        <f t="shared" si="37"/>
        <v/>
      </c>
      <c r="S74" s="117" t="str">
        <f t="shared" si="22"/>
        <v/>
      </c>
      <c r="T74" s="115" t="str">
        <f t="shared" si="38"/>
        <v/>
      </c>
      <c r="U74" s="115" t="str">
        <f t="shared" si="38"/>
        <v/>
      </c>
      <c r="V74" s="116" t="str">
        <f t="shared" si="38"/>
        <v/>
      </c>
      <c r="W74" s="223" t="str">
        <f t="shared" si="25"/>
        <v/>
      </c>
      <c r="X74" s="224" t="str">
        <f t="shared" si="26"/>
        <v/>
      </c>
      <c r="Y74" s="224" t="str">
        <f t="shared" si="27"/>
        <v/>
      </c>
      <c r="Z74" s="225" t="str">
        <f t="shared" si="28"/>
        <v/>
      </c>
      <c r="AA74" s="223" t="str">
        <f t="shared" si="29"/>
        <v/>
      </c>
      <c r="AB74" s="224" t="str">
        <f t="shared" si="30"/>
        <v/>
      </c>
      <c r="AC74" s="224" t="str">
        <f t="shared" si="31"/>
        <v/>
      </c>
      <c r="AD74" s="225" t="str">
        <f t="shared" si="32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6"/>
        <v/>
      </c>
      <c r="D75" s="115"/>
      <c r="E75" s="115"/>
      <c r="F75" s="116"/>
      <c r="G75" s="117" t="str">
        <f t="shared" si="17"/>
        <v/>
      </c>
      <c r="H75" s="115"/>
      <c r="I75" s="115"/>
      <c r="J75" s="116"/>
      <c r="K75" s="117" t="str">
        <f t="shared" si="18"/>
        <v/>
      </c>
      <c r="L75" s="115" t="str">
        <f t="shared" si="36"/>
        <v/>
      </c>
      <c r="M75" s="115" t="str">
        <f t="shared" si="36"/>
        <v/>
      </c>
      <c r="N75" s="116" t="str">
        <f t="shared" si="36"/>
        <v/>
      </c>
      <c r="O75" s="117" t="str">
        <f t="shared" si="20"/>
        <v/>
      </c>
      <c r="P75" s="115" t="str">
        <f t="shared" si="37"/>
        <v/>
      </c>
      <c r="Q75" s="115" t="str">
        <f t="shared" si="37"/>
        <v/>
      </c>
      <c r="R75" s="116" t="str">
        <f t="shared" si="37"/>
        <v/>
      </c>
      <c r="S75" s="117" t="str">
        <f t="shared" si="22"/>
        <v/>
      </c>
      <c r="T75" s="115" t="str">
        <f t="shared" si="38"/>
        <v/>
      </c>
      <c r="U75" s="115" t="str">
        <f t="shared" si="38"/>
        <v/>
      </c>
      <c r="V75" s="116" t="str">
        <f t="shared" si="38"/>
        <v/>
      </c>
      <c r="W75" s="223" t="str">
        <f t="shared" si="25"/>
        <v/>
      </c>
      <c r="X75" s="224" t="str">
        <f t="shared" si="26"/>
        <v/>
      </c>
      <c r="Y75" s="224" t="str">
        <f t="shared" si="27"/>
        <v/>
      </c>
      <c r="Z75" s="225" t="str">
        <f t="shared" si="28"/>
        <v/>
      </c>
      <c r="AA75" s="223" t="str">
        <f t="shared" si="29"/>
        <v/>
      </c>
      <c r="AB75" s="224" t="str">
        <f t="shared" si="30"/>
        <v/>
      </c>
      <c r="AC75" s="224" t="str">
        <f t="shared" si="31"/>
        <v/>
      </c>
      <c r="AD75" s="225" t="str">
        <f t="shared" si="32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9">IF(SUM(D76:F76)=0,"",SUM(D76:F76))</f>
        <v/>
      </c>
      <c r="D76" s="115"/>
      <c r="E76" s="115"/>
      <c r="F76" s="116"/>
      <c r="G76" s="117" t="str">
        <f t="shared" ref="G76:G107" si="40">IF(SUM(H76:J76)=0,"",SUM(H76:J76))</f>
        <v/>
      </c>
      <c r="H76" s="115"/>
      <c r="I76" s="115"/>
      <c r="J76" s="116"/>
      <c r="K76" s="117" t="str">
        <f t="shared" ref="K76:K107" si="41">IF(SUM(L76:N76)=0,"",SUM(L76:N76))</f>
        <v/>
      </c>
      <c r="L76" s="115" t="str">
        <f t="shared" si="36"/>
        <v/>
      </c>
      <c r="M76" s="115" t="str">
        <f t="shared" si="36"/>
        <v/>
      </c>
      <c r="N76" s="116" t="str">
        <f t="shared" si="36"/>
        <v/>
      </c>
      <c r="O76" s="117" t="str">
        <f t="shared" ref="O76:O107" si="42">IF(SUM(P76:R76)=0,"",SUM(P76:R76))</f>
        <v/>
      </c>
      <c r="P76" s="115" t="str">
        <f t="shared" si="37"/>
        <v/>
      </c>
      <c r="Q76" s="115" t="str">
        <f t="shared" si="37"/>
        <v/>
      </c>
      <c r="R76" s="116" t="str">
        <f t="shared" si="37"/>
        <v/>
      </c>
      <c r="S76" s="117" t="str">
        <f t="shared" ref="S76:S107" si="43">IF(SUM(T76:V76)=0,"",SUM(T76:V76))</f>
        <v/>
      </c>
      <c r="T76" s="115" t="str">
        <f t="shared" si="38"/>
        <v/>
      </c>
      <c r="U76" s="115" t="str">
        <f t="shared" si="38"/>
        <v/>
      </c>
      <c r="V76" s="116" t="str">
        <f t="shared" si="38"/>
        <v/>
      </c>
      <c r="W76" s="223" t="str">
        <f t="shared" ref="W76:W107" si="44">IF($A76="","",SUM(X76:Z76))</f>
        <v/>
      </c>
      <c r="X76" s="224" t="str">
        <f t="shared" ref="X76:X107" si="45">IF(OR($A76="",ISERROR(L76-D76)),"",L76-D76)</f>
        <v/>
      </c>
      <c r="Y76" s="224" t="str">
        <f t="shared" ref="Y76:Y107" si="46">IF(OR($A76="",ISERROR(M76-E76)),"",M76-E76)</f>
        <v/>
      </c>
      <c r="Z76" s="225" t="str">
        <f t="shared" ref="Z76:Z107" si="47">IF(OR($A76="",ISERROR(N76-F76)),"",N76-F76)</f>
        <v/>
      </c>
      <c r="AA76" s="223" t="str">
        <f t="shared" ref="AA76:AA107" si="48">IF($A76="","",SUM(AB76:AD76))</f>
        <v/>
      </c>
      <c r="AB76" s="224" t="str">
        <f t="shared" ref="AB76:AB107" si="49">IF(OR($A76="",ISERROR(T76-P76)),"",T76-P76)</f>
        <v/>
      </c>
      <c r="AC76" s="224" t="str">
        <f t="shared" ref="AC76:AC107" si="50">IF(OR($A76="",ISERROR(U76-Q76)),"",U76-Q76)</f>
        <v/>
      </c>
      <c r="AD76" s="225" t="str">
        <f t="shared" ref="AD76:AD107" si="51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9"/>
        <v/>
      </c>
      <c r="D77" s="115"/>
      <c r="E77" s="115"/>
      <c r="F77" s="116"/>
      <c r="G77" s="117" t="str">
        <f t="shared" si="40"/>
        <v/>
      </c>
      <c r="H77" s="115"/>
      <c r="I77" s="115"/>
      <c r="J77" s="116"/>
      <c r="K77" s="117" t="str">
        <f t="shared" si="41"/>
        <v/>
      </c>
      <c r="L77" s="115" t="str">
        <f t="shared" si="36"/>
        <v/>
      </c>
      <c r="M77" s="115" t="str">
        <f t="shared" si="36"/>
        <v/>
      </c>
      <c r="N77" s="116" t="str">
        <f t="shared" si="36"/>
        <v/>
      </c>
      <c r="O77" s="117" t="str">
        <f t="shared" si="42"/>
        <v/>
      </c>
      <c r="P77" s="115" t="str">
        <f t="shared" si="37"/>
        <v/>
      </c>
      <c r="Q77" s="115" t="str">
        <f t="shared" si="37"/>
        <v/>
      </c>
      <c r="R77" s="116" t="str">
        <f t="shared" si="37"/>
        <v/>
      </c>
      <c r="S77" s="117" t="str">
        <f t="shared" si="43"/>
        <v/>
      </c>
      <c r="T77" s="115" t="str">
        <f t="shared" si="38"/>
        <v/>
      </c>
      <c r="U77" s="115" t="str">
        <f t="shared" si="38"/>
        <v/>
      </c>
      <c r="V77" s="116" t="str">
        <f t="shared" si="38"/>
        <v/>
      </c>
      <c r="W77" s="223" t="str">
        <f t="shared" si="44"/>
        <v/>
      </c>
      <c r="X77" s="224" t="str">
        <f t="shared" si="45"/>
        <v/>
      </c>
      <c r="Y77" s="224" t="str">
        <f t="shared" si="46"/>
        <v/>
      </c>
      <c r="Z77" s="225" t="str">
        <f t="shared" si="47"/>
        <v/>
      </c>
      <c r="AA77" s="223" t="str">
        <f t="shared" si="48"/>
        <v/>
      </c>
      <c r="AB77" s="224" t="str">
        <f t="shared" si="49"/>
        <v/>
      </c>
      <c r="AC77" s="224" t="str">
        <f t="shared" si="50"/>
        <v/>
      </c>
      <c r="AD77" s="225" t="str">
        <f t="shared" si="51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9"/>
        <v/>
      </c>
      <c r="D78" s="115"/>
      <c r="E78" s="115"/>
      <c r="F78" s="116"/>
      <c r="G78" s="117" t="str">
        <f t="shared" si="40"/>
        <v/>
      </c>
      <c r="H78" s="115"/>
      <c r="I78" s="115"/>
      <c r="J78" s="116"/>
      <c r="K78" s="117" t="str">
        <f t="shared" si="41"/>
        <v/>
      </c>
      <c r="L78" s="115" t="str">
        <f t="shared" si="36"/>
        <v/>
      </c>
      <c r="M78" s="115" t="str">
        <f t="shared" si="36"/>
        <v/>
      </c>
      <c r="N78" s="116" t="str">
        <f t="shared" si="36"/>
        <v/>
      </c>
      <c r="O78" s="117" t="str">
        <f t="shared" si="42"/>
        <v/>
      </c>
      <c r="P78" s="115" t="str">
        <f t="shared" si="37"/>
        <v/>
      </c>
      <c r="Q78" s="115" t="str">
        <f t="shared" si="37"/>
        <v/>
      </c>
      <c r="R78" s="116" t="str">
        <f t="shared" si="37"/>
        <v/>
      </c>
      <c r="S78" s="117" t="str">
        <f t="shared" si="43"/>
        <v/>
      </c>
      <c r="T78" s="115" t="str">
        <f t="shared" si="38"/>
        <v/>
      </c>
      <c r="U78" s="115" t="str">
        <f t="shared" si="38"/>
        <v/>
      </c>
      <c r="V78" s="116" t="str">
        <f t="shared" si="38"/>
        <v/>
      </c>
      <c r="W78" s="223" t="str">
        <f t="shared" si="44"/>
        <v/>
      </c>
      <c r="X78" s="224" t="str">
        <f t="shared" si="45"/>
        <v/>
      </c>
      <c r="Y78" s="224" t="str">
        <f t="shared" si="46"/>
        <v/>
      </c>
      <c r="Z78" s="225" t="str">
        <f t="shared" si="47"/>
        <v/>
      </c>
      <c r="AA78" s="223" t="str">
        <f t="shared" si="48"/>
        <v/>
      </c>
      <c r="AB78" s="224" t="str">
        <f t="shared" si="49"/>
        <v/>
      </c>
      <c r="AC78" s="224" t="str">
        <f t="shared" si="50"/>
        <v/>
      </c>
      <c r="AD78" s="225" t="str">
        <f t="shared" si="51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9"/>
        <v/>
      </c>
      <c r="D79" s="115"/>
      <c r="E79" s="115"/>
      <c r="F79" s="116"/>
      <c r="G79" s="117" t="str">
        <f t="shared" si="40"/>
        <v/>
      </c>
      <c r="H79" s="115"/>
      <c r="I79" s="115"/>
      <c r="J79" s="116"/>
      <c r="K79" s="117" t="str">
        <f t="shared" si="41"/>
        <v/>
      </c>
      <c r="L79" s="115" t="str">
        <f t="shared" si="36"/>
        <v/>
      </c>
      <c r="M79" s="115" t="str">
        <f t="shared" si="36"/>
        <v/>
      </c>
      <c r="N79" s="116" t="str">
        <f t="shared" si="36"/>
        <v/>
      </c>
      <c r="O79" s="117" t="str">
        <f t="shared" si="42"/>
        <v/>
      </c>
      <c r="P79" s="115" t="str">
        <f t="shared" si="37"/>
        <v/>
      </c>
      <c r="Q79" s="115" t="str">
        <f t="shared" si="37"/>
        <v/>
      </c>
      <c r="R79" s="116" t="str">
        <f t="shared" si="37"/>
        <v/>
      </c>
      <c r="S79" s="117" t="str">
        <f t="shared" si="43"/>
        <v/>
      </c>
      <c r="T79" s="115" t="str">
        <f t="shared" si="38"/>
        <v/>
      </c>
      <c r="U79" s="115" t="str">
        <f t="shared" si="38"/>
        <v/>
      </c>
      <c r="V79" s="116" t="str">
        <f t="shared" si="38"/>
        <v/>
      </c>
      <c r="W79" s="223" t="str">
        <f t="shared" si="44"/>
        <v/>
      </c>
      <c r="X79" s="224" t="str">
        <f t="shared" si="45"/>
        <v/>
      </c>
      <c r="Y79" s="224" t="str">
        <f t="shared" si="46"/>
        <v/>
      </c>
      <c r="Z79" s="225" t="str">
        <f t="shared" si="47"/>
        <v/>
      </c>
      <c r="AA79" s="223" t="str">
        <f t="shared" si="48"/>
        <v/>
      </c>
      <c r="AB79" s="224" t="str">
        <f t="shared" si="49"/>
        <v/>
      </c>
      <c r="AC79" s="224" t="str">
        <f t="shared" si="50"/>
        <v/>
      </c>
      <c r="AD79" s="225" t="str">
        <f t="shared" si="51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9"/>
        <v/>
      </c>
      <c r="D80" s="115"/>
      <c r="E80" s="115"/>
      <c r="F80" s="116"/>
      <c r="G80" s="117" t="str">
        <f t="shared" si="40"/>
        <v/>
      </c>
      <c r="H80" s="115"/>
      <c r="I80" s="115"/>
      <c r="J80" s="116"/>
      <c r="K80" s="117" t="str">
        <f t="shared" si="41"/>
        <v/>
      </c>
      <c r="L80" s="115" t="str">
        <f t="shared" si="36"/>
        <v/>
      </c>
      <c r="M80" s="115" t="str">
        <f t="shared" si="36"/>
        <v/>
      </c>
      <c r="N80" s="116" t="str">
        <f t="shared" si="36"/>
        <v/>
      </c>
      <c r="O80" s="117" t="str">
        <f t="shared" si="42"/>
        <v/>
      </c>
      <c r="P80" s="115" t="str">
        <f t="shared" si="37"/>
        <v/>
      </c>
      <c r="Q80" s="115" t="str">
        <f t="shared" si="37"/>
        <v/>
      </c>
      <c r="R80" s="116" t="str">
        <f t="shared" si="37"/>
        <v/>
      </c>
      <c r="S80" s="117" t="str">
        <f t="shared" si="43"/>
        <v/>
      </c>
      <c r="T80" s="115" t="str">
        <f t="shared" si="38"/>
        <v/>
      </c>
      <c r="U80" s="115" t="str">
        <f t="shared" si="38"/>
        <v/>
      </c>
      <c r="V80" s="116" t="str">
        <f t="shared" si="38"/>
        <v/>
      </c>
      <c r="W80" s="223" t="str">
        <f t="shared" si="44"/>
        <v/>
      </c>
      <c r="X80" s="224" t="str">
        <f t="shared" si="45"/>
        <v/>
      </c>
      <c r="Y80" s="224" t="str">
        <f t="shared" si="46"/>
        <v/>
      </c>
      <c r="Z80" s="225" t="str">
        <f t="shared" si="47"/>
        <v/>
      </c>
      <c r="AA80" s="223" t="str">
        <f t="shared" si="48"/>
        <v/>
      </c>
      <c r="AB80" s="224" t="str">
        <f t="shared" si="49"/>
        <v/>
      </c>
      <c r="AC80" s="224" t="str">
        <f t="shared" si="50"/>
        <v/>
      </c>
      <c r="AD80" s="225" t="str">
        <f t="shared" si="51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9"/>
        <v/>
      </c>
      <c r="D81" s="115"/>
      <c r="E81" s="115"/>
      <c r="F81" s="116"/>
      <c r="G81" s="117" t="str">
        <f t="shared" si="40"/>
        <v/>
      </c>
      <c r="H81" s="115"/>
      <c r="I81" s="115"/>
      <c r="J81" s="116"/>
      <c r="K81" s="117" t="str">
        <f t="shared" si="41"/>
        <v/>
      </c>
      <c r="L81" s="115" t="str">
        <f t="shared" si="36"/>
        <v/>
      </c>
      <c r="M81" s="115" t="str">
        <f t="shared" si="36"/>
        <v/>
      </c>
      <c r="N81" s="116" t="str">
        <f t="shared" si="36"/>
        <v/>
      </c>
      <c r="O81" s="117" t="str">
        <f t="shared" si="42"/>
        <v/>
      </c>
      <c r="P81" s="115" t="str">
        <f t="shared" si="37"/>
        <v/>
      </c>
      <c r="Q81" s="115" t="str">
        <f t="shared" si="37"/>
        <v/>
      </c>
      <c r="R81" s="116" t="str">
        <f t="shared" si="37"/>
        <v/>
      </c>
      <c r="S81" s="117" t="str">
        <f t="shared" si="43"/>
        <v/>
      </c>
      <c r="T81" s="115" t="str">
        <f t="shared" si="38"/>
        <v/>
      </c>
      <c r="U81" s="115" t="str">
        <f t="shared" si="38"/>
        <v/>
      </c>
      <c r="V81" s="116" t="str">
        <f t="shared" si="38"/>
        <v/>
      </c>
      <c r="W81" s="223" t="str">
        <f t="shared" si="44"/>
        <v/>
      </c>
      <c r="X81" s="224" t="str">
        <f t="shared" si="45"/>
        <v/>
      </c>
      <c r="Y81" s="224" t="str">
        <f t="shared" si="46"/>
        <v/>
      </c>
      <c r="Z81" s="225" t="str">
        <f t="shared" si="47"/>
        <v/>
      </c>
      <c r="AA81" s="223" t="str">
        <f t="shared" si="48"/>
        <v/>
      </c>
      <c r="AB81" s="224" t="str">
        <f t="shared" si="49"/>
        <v/>
      </c>
      <c r="AC81" s="224" t="str">
        <f t="shared" si="50"/>
        <v/>
      </c>
      <c r="AD81" s="225" t="str">
        <f t="shared" si="51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9"/>
        <v/>
      </c>
      <c r="D82" s="115"/>
      <c r="E82" s="115"/>
      <c r="F82" s="116"/>
      <c r="G82" s="117" t="str">
        <f t="shared" si="40"/>
        <v/>
      </c>
      <c r="H82" s="115"/>
      <c r="I82" s="115"/>
      <c r="J82" s="116"/>
      <c r="K82" s="117" t="str">
        <f t="shared" si="41"/>
        <v/>
      </c>
      <c r="L82" s="115" t="str">
        <f t="shared" si="36"/>
        <v/>
      </c>
      <c r="M82" s="115" t="str">
        <f t="shared" si="36"/>
        <v/>
      </c>
      <c r="N82" s="116" t="str">
        <f t="shared" si="36"/>
        <v/>
      </c>
      <c r="O82" s="117" t="str">
        <f t="shared" si="42"/>
        <v/>
      </c>
      <c r="P82" s="115" t="str">
        <f t="shared" si="37"/>
        <v/>
      </c>
      <c r="Q82" s="115" t="str">
        <f t="shared" si="37"/>
        <v/>
      </c>
      <c r="R82" s="116" t="str">
        <f t="shared" si="37"/>
        <v/>
      </c>
      <c r="S82" s="117" t="str">
        <f t="shared" si="43"/>
        <v/>
      </c>
      <c r="T82" s="115" t="str">
        <f t="shared" si="38"/>
        <v/>
      </c>
      <c r="U82" s="115" t="str">
        <f t="shared" si="38"/>
        <v/>
      </c>
      <c r="V82" s="116" t="str">
        <f t="shared" si="38"/>
        <v/>
      </c>
      <c r="W82" s="223" t="str">
        <f t="shared" si="44"/>
        <v/>
      </c>
      <c r="X82" s="224" t="str">
        <f t="shared" si="45"/>
        <v/>
      </c>
      <c r="Y82" s="224" t="str">
        <f t="shared" si="46"/>
        <v/>
      </c>
      <c r="Z82" s="225" t="str">
        <f t="shared" si="47"/>
        <v/>
      </c>
      <c r="AA82" s="223" t="str">
        <f t="shared" si="48"/>
        <v/>
      </c>
      <c r="AB82" s="224" t="str">
        <f t="shared" si="49"/>
        <v/>
      </c>
      <c r="AC82" s="224" t="str">
        <f t="shared" si="50"/>
        <v/>
      </c>
      <c r="AD82" s="225" t="str">
        <f t="shared" si="51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9"/>
        <v/>
      </c>
      <c r="D83" s="115"/>
      <c r="E83" s="115"/>
      <c r="F83" s="116"/>
      <c r="G83" s="117" t="str">
        <f t="shared" si="40"/>
        <v/>
      </c>
      <c r="H83" s="115"/>
      <c r="I83" s="115"/>
      <c r="J83" s="116"/>
      <c r="K83" s="117" t="str">
        <f t="shared" si="41"/>
        <v/>
      </c>
      <c r="L83" s="115" t="str">
        <f t="shared" si="36"/>
        <v/>
      </c>
      <c r="M83" s="115" t="str">
        <f t="shared" si="36"/>
        <v/>
      </c>
      <c r="N83" s="116" t="str">
        <f t="shared" si="36"/>
        <v/>
      </c>
      <c r="O83" s="117" t="str">
        <f t="shared" si="42"/>
        <v/>
      </c>
      <c r="P83" s="115" t="str">
        <f t="shared" si="37"/>
        <v/>
      </c>
      <c r="Q83" s="115" t="str">
        <f t="shared" si="37"/>
        <v/>
      </c>
      <c r="R83" s="116" t="str">
        <f t="shared" si="37"/>
        <v/>
      </c>
      <c r="S83" s="117" t="str">
        <f t="shared" si="43"/>
        <v/>
      </c>
      <c r="T83" s="115" t="str">
        <f t="shared" si="38"/>
        <v/>
      </c>
      <c r="U83" s="115" t="str">
        <f t="shared" si="38"/>
        <v/>
      </c>
      <c r="V83" s="116" t="str">
        <f t="shared" si="38"/>
        <v/>
      </c>
      <c r="W83" s="223" t="str">
        <f t="shared" si="44"/>
        <v/>
      </c>
      <c r="X83" s="224" t="str">
        <f t="shared" si="45"/>
        <v/>
      </c>
      <c r="Y83" s="224" t="str">
        <f t="shared" si="46"/>
        <v/>
      </c>
      <c r="Z83" s="225" t="str">
        <f t="shared" si="47"/>
        <v/>
      </c>
      <c r="AA83" s="223" t="str">
        <f t="shared" si="48"/>
        <v/>
      </c>
      <c r="AB83" s="224" t="str">
        <f t="shared" si="49"/>
        <v/>
      </c>
      <c r="AC83" s="224" t="str">
        <f t="shared" si="50"/>
        <v/>
      </c>
      <c r="AD83" s="225" t="str">
        <f t="shared" si="51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9"/>
        <v/>
      </c>
      <c r="D84" s="115"/>
      <c r="E84" s="115"/>
      <c r="F84" s="116"/>
      <c r="G84" s="117" t="str">
        <f t="shared" si="40"/>
        <v/>
      </c>
      <c r="H84" s="115"/>
      <c r="I84" s="115"/>
      <c r="J84" s="116"/>
      <c r="K84" s="117" t="str">
        <f t="shared" si="41"/>
        <v/>
      </c>
      <c r="L84" s="115" t="str">
        <f t="shared" si="36"/>
        <v/>
      </c>
      <c r="M84" s="115" t="str">
        <f t="shared" si="36"/>
        <v/>
      </c>
      <c r="N84" s="116" t="str">
        <f t="shared" si="36"/>
        <v/>
      </c>
      <c r="O84" s="117" t="str">
        <f t="shared" si="42"/>
        <v/>
      </c>
      <c r="P84" s="115" t="str">
        <f t="shared" si="37"/>
        <v/>
      </c>
      <c r="Q84" s="115" t="str">
        <f t="shared" si="37"/>
        <v/>
      </c>
      <c r="R84" s="116" t="str">
        <f t="shared" si="37"/>
        <v/>
      </c>
      <c r="S84" s="117" t="str">
        <f t="shared" si="43"/>
        <v/>
      </c>
      <c r="T84" s="115" t="str">
        <f t="shared" si="38"/>
        <v/>
      </c>
      <c r="U84" s="115" t="str">
        <f t="shared" si="38"/>
        <v/>
      </c>
      <c r="V84" s="116" t="str">
        <f t="shared" si="38"/>
        <v/>
      </c>
      <c r="W84" s="223" t="str">
        <f t="shared" si="44"/>
        <v/>
      </c>
      <c r="X84" s="224" t="str">
        <f t="shared" si="45"/>
        <v/>
      </c>
      <c r="Y84" s="224" t="str">
        <f t="shared" si="46"/>
        <v/>
      </c>
      <c r="Z84" s="225" t="str">
        <f t="shared" si="47"/>
        <v/>
      </c>
      <c r="AA84" s="223" t="str">
        <f t="shared" si="48"/>
        <v/>
      </c>
      <c r="AB84" s="224" t="str">
        <f t="shared" si="49"/>
        <v/>
      </c>
      <c r="AC84" s="224" t="str">
        <f t="shared" si="50"/>
        <v/>
      </c>
      <c r="AD84" s="225" t="str">
        <f t="shared" si="51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9"/>
        <v/>
      </c>
      <c r="D85" s="115"/>
      <c r="E85" s="115"/>
      <c r="F85" s="116"/>
      <c r="G85" s="117" t="str">
        <f t="shared" si="40"/>
        <v/>
      </c>
      <c r="H85" s="115"/>
      <c r="I85" s="115"/>
      <c r="J85" s="116"/>
      <c r="K85" s="117" t="str">
        <f t="shared" si="41"/>
        <v/>
      </c>
      <c r="L85" s="115" t="str">
        <f t="shared" si="36"/>
        <v/>
      </c>
      <c r="M85" s="115" t="str">
        <f t="shared" si="36"/>
        <v/>
      </c>
      <c r="N85" s="116" t="str">
        <f t="shared" si="36"/>
        <v/>
      </c>
      <c r="O85" s="117" t="str">
        <f t="shared" si="42"/>
        <v/>
      </c>
      <c r="P85" s="115" t="str">
        <f t="shared" si="37"/>
        <v/>
      </c>
      <c r="Q85" s="115" t="str">
        <f t="shared" si="37"/>
        <v/>
      </c>
      <c r="R85" s="116" t="str">
        <f t="shared" si="37"/>
        <v/>
      </c>
      <c r="S85" s="117" t="str">
        <f t="shared" si="43"/>
        <v/>
      </c>
      <c r="T85" s="115" t="str">
        <f t="shared" si="38"/>
        <v/>
      </c>
      <c r="U85" s="115" t="str">
        <f t="shared" si="38"/>
        <v/>
      </c>
      <c r="V85" s="116" t="str">
        <f t="shared" si="38"/>
        <v/>
      </c>
      <c r="W85" s="223" t="str">
        <f t="shared" si="44"/>
        <v/>
      </c>
      <c r="X85" s="224" t="str">
        <f t="shared" si="45"/>
        <v/>
      </c>
      <c r="Y85" s="224" t="str">
        <f t="shared" si="46"/>
        <v/>
      </c>
      <c r="Z85" s="225" t="str">
        <f t="shared" si="47"/>
        <v/>
      </c>
      <c r="AA85" s="223" t="str">
        <f t="shared" si="48"/>
        <v/>
      </c>
      <c r="AB85" s="224" t="str">
        <f t="shared" si="49"/>
        <v/>
      </c>
      <c r="AC85" s="224" t="str">
        <f t="shared" si="50"/>
        <v/>
      </c>
      <c r="AD85" s="225" t="str">
        <f t="shared" si="51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9"/>
        <v/>
      </c>
      <c r="D86" s="115"/>
      <c r="E86" s="115"/>
      <c r="F86" s="116"/>
      <c r="G86" s="117" t="str">
        <f t="shared" si="40"/>
        <v/>
      </c>
      <c r="H86" s="115"/>
      <c r="I86" s="115"/>
      <c r="J86" s="116"/>
      <c r="K86" s="117" t="str">
        <f t="shared" si="41"/>
        <v/>
      </c>
      <c r="L86" s="115" t="str">
        <f t="shared" si="36"/>
        <v/>
      </c>
      <c r="M86" s="115" t="str">
        <f t="shared" si="36"/>
        <v/>
      </c>
      <c r="N86" s="116" t="str">
        <f t="shared" si="36"/>
        <v/>
      </c>
      <c r="O86" s="117" t="str">
        <f t="shared" si="42"/>
        <v/>
      </c>
      <c r="P86" s="115" t="str">
        <f t="shared" si="37"/>
        <v/>
      </c>
      <c r="Q86" s="115" t="str">
        <f t="shared" si="37"/>
        <v/>
      </c>
      <c r="R86" s="116" t="str">
        <f t="shared" si="37"/>
        <v/>
      </c>
      <c r="S86" s="117" t="str">
        <f t="shared" si="43"/>
        <v/>
      </c>
      <c r="T86" s="115" t="str">
        <f t="shared" si="38"/>
        <v/>
      </c>
      <c r="U86" s="115" t="str">
        <f t="shared" si="38"/>
        <v/>
      </c>
      <c r="V86" s="116" t="str">
        <f t="shared" si="38"/>
        <v/>
      </c>
      <c r="W86" s="223" t="str">
        <f t="shared" si="44"/>
        <v/>
      </c>
      <c r="X86" s="224" t="str">
        <f t="shared" si="45"/>
        <v/>
      </c>
      <c r="Y86" s="224" t="str">
        <f t="shared" si="46"/>
        <v/>
      </c>
      <c r="Z86" s="225" t="str">
        <f t="shared" si="47"/>
        <v/>
      </c>
      <c r="AA86" s="223" t="str">
        <f t="shared" si="48"/>
        <v/>
      </c>
      <c r="AB86" s="224" t="str">
        <f t="shared" si="49"/>
        <v/>
      </c>
      <c r="AC86" s="224" t="str">
        <f t="shared" si="50"/>
        <v/>
      </c>
      <c r="AD86" s="225" t="str">
        <f t="shared" si="51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9"/>
        <v/>
      </c>
      <c r="D87" s="115"/>
      <c r="E87" s="115"/>
      <c r="F87" s="116"/>
      <c r="G87" s="117" t="str">
        <f t="shared" si="40"/>
        <v/>
      </c>
      <c r="H87" s="115"/>
      <c r="I87" s="115"/>
      <c r="J87" s="116"/>
      <c r="K87" s="117" t="str">
        <f t="shared" si="41"/>
        <v/>
      </c>
      <c r="L87" s="115" t="str">
        <f t="shared" si="36"/>
        <v/>
      </c>
      <c r="M87" s="115" t="str">
        <f t="shared" si="36"/>
        <v/>
      </c>
      <c r="N87" s="116" t="str">
        <f t="shared" si="36"/>
        <v/>
      </c>
      <c r="O87" s="117" t="str">
        <f t="shared" si="42"/>
        <v/>
      </c>
      <c r="P87" s="115" t="str">
        <f t="shared" si="37"/>
        <v/>
      </c>
      <c r="Q87" s="115" t="str">
        <f t="shared" si="37"/>
        <v/>
      </c>
      <c r="R87" s="116" t="str">
        <f t="shared" si="37"/>
        <v/>
      </c>
      <c r="S87" s="117" t="str">
        <f t="shared" si="43"/>
        <v/>
      </c>
      <c r="T87" s="115" t="str">
        <f t="shared" si="38"/>
        <v/>
      </c>
      <c r="U87" s="115" t="str">
        <f t="shared" si="38"/>
        <v/>
      </c>
      <c r="V87" s="116" t="str">
        <f t="shared" si="38"/>
        <v/>
      </c>
      <c r="W87" s="223" t="str">
        <f t="shared" si="44"/>
        <v/>
      </c>
      <c r="X87" s="224" t="str">
        <f t="shared" si="45"/>
        <v/>
      </c>
      <c r="Y87" s="224" t="str">
        <f t="shared" si="46"/>
        <v/>
      </c>
      <c r="Z87" s="225" t="str">
        <f t="shared" si="47"/>
        <v/>
      </c>
      <c r="AA87" s="223" t="str">
        <f t="shared" si="48"/>
        <v/>
      </c>
      <c r="AB87" s="224" t="str">
        <f t="shared" si="49"/>
        <v/>
      </c>
      <c r="AC87" s="224" t="str">
        <f t="shared" si="50"/>
        <v/>
      </c>
      <c r="AD87" s="225" t="str">
        <f t="shared" si="51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9"/>
        <v/>
      </c>
      <c r="D88" s="115"/>
      <c r="E88" s="115"/>
      <c r="F88" s="116"/>
      <c r="G88" s="117" t="str">
        <f t="shared" si="40"/>
        <v/>
      </c>
      <c r="H88" s="115"/>
      <c r="I88" s="115"/>
      <c r="J88" s="116"/>
      <c r="K88" s="117" t="str">
        <f t="shared" si="41"/>
        <v/>
      </c>
      <c r="L88" s="115" t="str">
        <f t="shared" si="36"/>
        <v/>
      </c>
      <c r="M88" s="115" t="str">
        <f t="shared" si="36"/>
        <v/>
      </c>
      <c r="N88" s="116" t="str">
        <f t="shared" si="36"/>
        <v/>
      </c>
      <c r="O88" s="117" t="str">
        <f t="shared" si="42"/>
        <v/>
      </c>
      <c r="P88" s="115" t="str">
        <f t="shared" si="37"/>
        <v/>
      </c>
      <c r="Q88" s="115" t="str">
        <f t="shared" si="37"/>
        <v/>
      </c>
      <c r="R88" s="116" t="str">
        <f t="shared" si="37"/>
        <v/>
      </c>
      <c r="S88" s="117" t="str">
        <f t="shared" si="43"/>
        <v/>
      </c>
      <c r="T88" s="115" t="str">
        <f t="shared" si="38"/>
        <v/>
      </c>
      <c r="U88" s="115" t="str">
        <f t="shared" si="38"/>
        <v/>
      </c>
      <c r="V88" s="116" t="str">
        <f t="shared" si="38"/>
        <v/>
      </c>
      <c r="W88" s="223" t="str">
        <f t="shared" si="44"/>
        <v/>
      </c>
      <c r="X88" s="224" t="str">
        <f t="shared" si="45"/>
        <v/>
      </c>
      <c r="Y88" s="224" t="str">
        <f t="shared" si="46"/>
        <v/>
      </c>
      <c r="Z88" s="225" t="str">
        <f t="shared" si="47"/>
        <v/>
      </c>
      <c r="AA88" s="223" t="str">
        <f t="shared" si="48"/>
        <v/>
      </c>
      <c r="AB88" s="224" t="str">
        <f t="shared" si="49"/>
        <v/>
      </c>
      <c r="AC88" s="224" t="str">
        <f t="shared" si="50"/>
        <v/>
      </c>
      <c r="AD88" s="225" t="str">
        <f t="shared" si="51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9"/>
        <v/>
      </c>
      <c r="D89" s="115"/>
      <c r="E89" s="115"/>
      <c r="F89" s="116"/>
      <c r="G89" s="117" t="str">
        <f t="shared" si="40"/>
        <v/>
      </c>
      <c r="H89" s="115"/>
      <c r="I89" s="115"/>
      <c r="J89" s="116"/>
      <c r="K89" s="117" t="str">
        <f t="shared" si="41"/>
        <v/>
      </c>
      <c r="L89" s="115" t="str">
        <f t="shared" si="36"/>
        <v/>
      </c>
      <c r="M89" s="115" t="str">
        <f t="shared" si="36"/>
        <v/>
      </c>
      <c r="N89" s="116" t="str">
        <f t="shared" si="36"/>
        <v/>
      </c>
      <c r="O89" s="117" t="str">
        <f t="shared" si="42"/>
        <v/>
      </c>
      <c r="P89" s="115" t="str">
        <f t="shared" si="37"/>
        <v/>
      </c>
      <c r="Q89" s="115" t="str">
        <f t="shared" si="37"/>
        <v/>
      </c>
      <c r="R89" s="116" t="str">
        <f t="shared" si="37"/>
        <v/>
      </c>
      <c r="S89" s="117" t="str">
        <f t="shared" si="43"/>
        <v/>
      </c>
      <c r="T89" s="115" t="str">
        <f t="shared" si="38"/>
        <v/>
      </c>
      <c r="U89" s="115" t="str">
        <f t="shared" si="38"/>
        <v/>
      </c>
      <c r="V89" s="116" t="str">
        <f t="shared" si="38"/>
        <v/>
      </c>
      <c r="W89" s="223" t="str">
        <f t="shared" si="44"/>
        <v/>
      </c>
      <c r="X89" s="224" t="str">
        <f t="shared" si="45"/>
        <v/>
      </c>
      <c r="Y89" s="224" t="str">
        <f t="shared" si="46"/>
        <v/>
      </c>
      <c r="Z89" s="225" t="str">
        <f t="shared" si="47"/>
        <v/>
      </c>
      <c r="AA89" s="223" t="str">
        <f t="shared" si="48"/>
        <v/>
      </c>
      <c r="AB89" s="224" t="str">
        <f t="shared" si="49"/>
        <v/>
      </c>
      <c r="AC89" s="224" t="str">
        <f t="shared" si="50"/>
        <v/>
      </c>
      <c r="AD89" s="225" t="str">
        <f t="shared" si="51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9"/>
        <v/>
      </c>
      <c r="D90" s="115"/>
      <c r="E90" s="115"/>
      <c r="F90" s="116"/>
      <c r="G90" s="117" t="str">
        <f t="shared" si="40"/>
        <v/>
      </c>
      <c r="H90" s="115"/>
      <c r="I90" s="115"/>
      <c r="J90" s="116"/>
      <c r="K90" s="117" t="str">
        <f t="shared" si="41"/>
        <v/>
      </c>
      <c r="L90" s="115" t="str">
        <f t="shared" si="36"/>
        <v/>
      </c>
      <c r="M90" s="115" t="str">
        <f t="shared" si="36"/>
        <v/>
      </c>
      <c r="N90" s="116" t="str">
        <f t="shared" si="36"/>
        <v/>
      </c>
      <c r="O90" s="117" t="str">
        <f t="shared" si="42"/>
        <v/>
      </c>
      <c r="P90" s="115" t="str">
        <f t="shared" si="37"/>
        <v/>
      </c>
      <c r="Q90" s="115" t="str">
        <f t="shared" si="37"/>
        <v/>
      </c>
      <c r="R90" s="116" t="str">
        <f t="shared" si="37"/>
        <v/>
      </c>
      <c r="S90" s="117" t="str">
        <f t="shared" si="43"/>
        <v/>
      </c>
      <c r="T90" s="115" t="str">
        <f t="shared" si="38"/>
        <v/>
      </c>
      <c r="U90" s="115" t="str">
        <f t="shared" si="38"/>
        <v/>
      </c>
      <c r="V90" s="116" t="str">
        <f t="shared" si="38"/>
        <v/>
      </c>
      <c r="W90" s="223" t="str">
        <f t="shared" si="44"/>
        <v/>
      </c>
      <c r="X90" s="224" t="str">
        <f t="shared" si="45"/>
        <v/>
      </c>
      <c r="Y90" s="224" t="str">
        <f t="shared" si="46"/>
        <v/>
      </c>
      <c r="Z90" s="225" t="str">
        <f t="shared" si="47"/>
        <v/>
      </c>
      <c r="AA90" s="223" t="str">
        <f t="shared" si="48"/>
        <v/>
      </c>
      <c r="AB90" s="224" t="str">
        <f t="shared" si="49"/>
        <v/>
      </c>
      <c r="AC90" s="224" t="str">
        <f t="shared" si="50"/>
        <v/>
      </c>
      <c r="AD90" s="225" t="str">
        <f t="shared" si="51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9"/>
        <v/>
      </c>
      <c r="D91" s="115"/>
      <c r="E91" s="115"/>
      <c r="F91" s="116"/>
      <c r="G91" s="117" t="str">
        <f t="shared" si="40"/>
        <v/>
      </c>
      <c r="H91" s="115"/>
      <c r="I91" s="115"/>
      <c r="J91" s="116"/>
      <c r="K91" s="117" t="str">
        <f t="shared" si="41"/>
        <v/>
      </c>
      <c r="L91" s="115" t="str">
        <f t="shared" ref="L91:N107" si="52">IF(D91="","",D91)</f>
        <v/>
      </c>
      <c r="M91" s="115" t="str">
        <f t="shared" si="52"/>
        <v/>
      </c>
      <c r="N91" s="116" t="str">
        <f t="shared" si="52"/>
        <v/>
      </c>
      <c r="O91" s="117" t="str">
        <f t="shared" si="42"/>
        <v/>
      </c>
      <c r="P91" s="115" t="str">
        <f t="shared" ref="P91:R107" si="53">IF(H91="","",H91)</f>
        <v/>
      </c>
      <c r="Q91" s="115" t="str">
        <f t="shared" si="53"/>
        <v/>
      </c>
      <c r="R91" s="116" t="str">
        <f t="shared" si="53"/>
        <v/>
      </c>
      <c r="S91" s="117" t="str">
        <f t="shared" si="43"/>
        <v/>
      </c>
      <c r="T91" s="115" t="str">
        <f t="shared" si="38"/>
        <v/>
      </c>
      <c r="U91" s="115" t="str">
        <f t="shared" si="38"/>
        <v/>
      </c>
      <c r="V91" s="116" t="str">
        <f t="shared" si="38"/>
        <v/>
      </c>
      <c r="W91" s="223" t="str">
        <f t="shared" si="44"/>
        <v/>
      </c>
      <c r="X91" s="224" t="str">
        <f t="shared" si="45"/>
        <v/>
      </c>
      <c r="Y91" s="224" t="str">
        <f t="shared" si="46"/>
        <v/>
      </c>
      <c r="Z91" s="225" t="str">
        <f t="shared" si="47"/>
        <v/>
      </c>
      <c r="AA91" s="223" t="str">
        <f t="shared" si="48"/>
        <v/>
      </c>
      <c r="AB91" s="224" t="str">
        <f t="shared" si="49"/>
        <v/>
      </c>
      <c r="AC91" s="224" t="str">
        <f t="shared" si="50"/>
        <v/>
      </c>
      <c r="AD91" s="225" t="str">
        <f t="shared" si="51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9"/>
        <v/>
      </c>
      <c r="D92" s="115"/>
      <c r="E92" s="115"/>
      <c r="F92" s="116"/>
      <c r="G92" s="117" t="str">
        <f t="shared" si="40"/>
        <v/>
      </c>
      <c r="H92" s="115"/>
      <c r="I92" s="115"/>
      <c r="J92" s="116"/>
      <c r="K92" s="117" t="str">
        <f t="shared" si="41"/>
        <v/>
      </c>
      <c r="L92" s="115" t="str">
        <f t="shared" si="52"/>
        <v/>
      </c>
      <c r="M92" s="115" t="str">
        <f t="shared" si="52"/>
        <v/>
      </c>
      <c r="N92" s="116" t="str">
        <f t="shared" si="52"/>
        <v/>
      </c>
      <c r="O92" s="117" t="str">
        <f t="shared" si="42"/>
        <v/>
      </c>
      <c r="P92" s="115" t="str">
        <f t="shared" si="53"/>
        <v/>
      </c>
      <c r="Q92" s="115" t="str">
        <f t="shared" si="53"/>
        <v/>
      </c>
      <c r="R92" s="116" t="str">
        <f t="shared" si="53"/>
        <v/>
      </c>
      <c r="S92" s="117" t="str">
        <f t="shared" si="43"/>
        <v/>
      </c>
      <c r="T92" s="115" t="str">
        <f t="shared" ref="T92:V107" si="54">IF(P92="","",P92)</f>
        <v/>
      </c>
      <c r="U92" s="115" t="str">
        <f t="shared" si="54"/>
        <v/>
      </c>
      <c r="V92" s="116" t="str">
        <f t="shared" si="54"/>
        <v/>
      </c>
      <c r="W92" s="223" t="str">
        <f t="shared" si="44"/>
        <v/>
      </c>
      <c r="X92" s="224" t="str">
        <f t="shared" si="45"/>
        <v/>
      </c>
      <c r="Y92" s="224" t="str">
        <f t="shared" si="46"/>
        <v/>
      </c>
      <c r="Z92" s="225" t="str">
        <f t="shared" si="47"/>
        <v/>
      </c>
      <c r="AA92" s="223" t="str">
        <f t="shared" si="48"/>
        <v/>
      </c>
      <c r="AB92" s="224" t="str">
        <f t="shared" si="49"/>
        <v/>
      </c>
      <c r="AC92" s="224" t="str">
        <f t="shared" si="50"/>
        <v/>
      </c>
      <c r="AD92" s="225" t="str">
        <f t="shared" si="51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9"/>
        <v/>
      </c>
      <c r="D93" s="115"/>
      <c r="E93" s="115"/>
      <c r="F93" s="116"/>
      <c r="G93" s="117" t="str">
        <f t="shared" si="40"/>
        <v/>
      </c>
      <c r="H93" s="115"/>
      <c r="I93" s="115"/>
      <c r="J93" s="116"/>
      <c r="K93" s="117" t="str">
        <f t="shared" si="41"/>
        <v/>
      </c>
      <c r="L93" s="115" t="str">
        <f t="shared" si="52"/>
        <v/>
      </c>
      <c r="M93" s="115" t="str">
        <f t="shared" si="52"/>
        <v/>
      </c>
      <c r="N93" s="116" t="str">
        <f t="shared" si="52"/>
        <v/>
      </c>
      <c r="O93" s="117" t="str">
        <f t="shared" si="42"/>
        <v/>
      </c>
      <c r="P93" s="115" t="str">
        <f t="shared" si="53"/>
        <v/>
      </c>
      <c r="Q93" s="115" t="str">
        <f t="shared" si="53"/>
        <v/>
      </c>
      <c r="R93" s="116" t="str">
        <f t="shared" si="53"/>
        <v/>
      </c>
      <c r="S93" s="117" t="str">
        <f t="shared" si="43"/>
        <v/>
      </c>
      <c r="T93" s="115" t="str">
        <f t="shared" si="54"/>
        <v/>
      </c>
      <c r="U93" s="115" t="str">
        <f t="shared" si="54"/>
        <v/>
      </c>
      <c r="V93" s="116" t="str">
        <f t="shared" si="54"/>
        <v/>
      </c>
      <c r="W93" s="223" t="str">
        <f t="shared" si="44"/>
        <v/>
      </c>
      <c r="X93" s="224" t="str">
        <f t="shared" si="45"/>
        <v/>
      </c>
      <c r="Y93" s="224" t="str">
        <f t="shared" si="46"/>
        <v/>
      </c>
      <c r="Z93" s="225" t="str">
        <f t="shared" si="47"/>
        <v/>
      </c>
      <c r="AA93" s="223" t="str">
        <f t="shared" si="48"/>
        <v/>
      </c>
      <c r="AB93" s="224" t="str">
        <f t="shared" si="49"/>
        <v/>
      </c>
      <c r="AC93" s="224" t="str">
        <f t="shared" si="50"/>
        <v/>
      </c>
      <c r="AD93" s="225" t="str">
        <f t="shared" si="51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9"/>
        <v/>
      </c>
      <c r="D94" s="115"/>
      <c r="E94" s="115"/>
      <c r="F94" s="116"/>
      <c r="G94" s="117" t="str">
        <f t="shared" si="40"/>
        <v/>
      </c>
      <c r="H94" s="115"/>
      <c r="I94" s="115"/>
      <c r="J94" s="116"/>
      <c r="K94" s="117" t="str">
        <f t="shared" si="41"/>
        <v/>
      </c>
      <c r="L94" s="115" t="str">
        <f t="shared" si="52"/>
        <v/>
      </c>
      <c r="M94" s="115" t="str">
        <f t="shared" si="52"/>
        <v/>
      </c>
      <c r="N94" s="116" t="str">
        <f t="shared" si="52"/>
        <v/>
      </c>
      <c r="O94" s="117" t="str">
        <f t="shared" si="42"/>
        <v/>
      </c>
      <c r="P94" s="115" t="str">
        <f t="shared" si="53"/>
        <v/>
      </c>
      <c r="Q94" s="115" t="str">
        <f t="shared" si="53"/>
        <v/>
      </c>
      <c r="R94" s="116" t="str">
        <f t="shared" si="53"/>
        <v/>
      </c>
      <c r="S94" s="117" t="str">
        <f t="shared" si="43"/>
        <v/>
      </c>
      <c r="T94" s="115" t="str">
        <f t="shared" si="54"/>
        <v/>
      </c>
      <c r="U94" s="115" t="str">
        <f t="shared" si="54"/>
        <v/>
      </c>
      <c r="V94" s="116" t="str">
        <f t="shared" si="54"/>
        <v/>
      </c>
      <c r="W94" s="223" t="str">
        <f t="shared" si="44"/>
        <v/>
      </c>
      <c r="X94" s="224" t="str">
        <f t="shared" si="45"/>
        <v/>
      </c>
      <c r="Y94" s="224" t="str">
        <f t="shared" si="46"/>
        <v/>
      </c>
      <c r="Z94" s="225" t="str">
        <f t="shared" si="47"/>
        <v/>
      </c>
      <c r="AA94" s="223" t="str">
        <f t="shared" si="48"/>
        <v/>
      </c>
      <c r="AB94" s="224" t="str">
        <f t="shared" si="49"/>
        <v/>
      </c>
      <c r="AC94" s="224" t="str">
        <f t="shared" si="50"/>
        <v/>
      </c>
      <c r="AD94" s="225" t="str">
        <f t="shared" si="51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9"/>
        <v/>
      </c>
      <c r="D95" s="115"/>
      <c r="E95" s="115"/>
      <c r="F95" s="116"/>
      <c r="G95" s="117" t="str">
        <f t="shared" si="40"/>
        <v/>
      </c>
      <c r="H95" s="115"/>
      <c r="I95" s="115"/>
      <c r="J95" s="116"/>
      <c r="K95" s="117" t="str">
        <f t="shared" si="41"/>
        <v/>
      </c>
      <c r="L95" s="115" t="str">
        <f t="shared" si="52"/>
        <v/>
      </c>
      <c r="M95" s="115" t="str">
        <f t="shared" si="52"/>
        <v/>
      </c>
      <c r="N95" s="116" t="str">
        <f t="shared" si="52"/>
        <v/>
      </c>
      <c r="O95" s="117" t="str">
        <f t="shared" si="42"/>
        <v/>
      </c>
      <c r="P95" s="115" t="str">
        <f t="shared" si="53"/>
        <v/>
      </c>
      <c r="Q95" s="115" t="str">
        <f t="shared" si="53"/>
        <v/>
      </c>
      <c r="R95" s="116" t="str">
        <f t="shared" si="53"/>
        <v/>
      </c>
      <c r="S95" s="117" t="str">
        <f t="shared" si="43"/>
        <v/>
      </c>
      <c r="T95" s="115" t="str">
        <f t="shared" si="54"/>
        <v/>
      </c>
      <c r="U95" s="115" t="str">
        <f t="shared" si="54"/>
        <v/>
      </c>
      <c r="V95" s="116" t="str">
        <f t="shared" si="54"/>
        <v/>
      </c>
      <c r="W95" s="223" t="str">
        <f t="shared" si="44"/>
        <v/>
      </c>
      <c r="X95" s="224" t="str">
        <f t="shared" si="45"/>
        <v/>
      </c>
      <c r="Y95" s="224" t="str">
        <f t="shared" si="46"/>
        <v/>
      </c>
      <c r="Z95" s="225" t="str">
        <f t="shared" si="47"/>
        <v/>
      </c>
      <c r="AA95" s="223" t="str">
        <f t="shared" si="48"/>
        <v/>
      </c>
      <c r="AB95" s="224" t="str">
        <f t="shared" si="49"/>
        <v/>
      </c>
      <c r="AC95" s="224" t="str">
        <f t="shared" si="50"/>
        <v/>
      </c>
      <c r="AD95" s="225" t="str">
        <f t="shared" si="51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9"/>
        <v/>
      </c>
      <c r="D96" s="115"/>
      <c r="E96" s="115"/>
      <c r="F96" s="116"/>
      <c r="G96" s="117" t="str">
        <f t="shared" si="40"/>
        <v/>
      </c>
      <c r="H96" s="115"/>
      <c r="I96" s="115"/>
      <c r="J96" s="116"/>
      <c r="K96" s="117" t="str">
        <f t="shared" si="41"/>
        <v/>
      </c>
      <c r="L96" s="115" t="str">
        <f t="shared" si="52"/>
        <v/>
      </c>
      <c r="M96" s="115" t="str">
        <f t="shared" si="52"/>
        <v/>
      </c>
      <c r="N96" s="116" t="str">
        <f t="shared" si="52"/>
        <v/>
      </c>
      <c r="O96" s="117" t="str">
        <f t="shared" si="42"/>
        <v/>
      </c>
      <c r="P96" s="115" t="str">
        <f t="shared" si="53"/>
        <v/>
      </c>
      <c r="Q96" s="115" t="str">
        <f t="shared" si="53"/>
        <v/>
      </c>
      <c r="R96" s="116" t="str">
        <f t="shared" si="53"/>
        <v/>
      </c>
      <c r="S96" s="117" t="str">
        <f t="shared" si="43"/>
        <v/>
      </c>
      <c r="T96" s="115" t="str">
        <f t="shared" si="54"/>
        <v/>
      </c>
      <c r="U96" s="115" t="str">
        <f t="shared" si="54"/>
        <v/>
      </c>
      <c r="V96" s="116" t="str">
        <f t="shared" si="54"/>
        <v/>
      </c>
      <c r="W96" s="223" t="str">
        <f t="shared" si="44"/>
        <v/>
      </c>
      <c r="X96" s="224" t="str">
        <f t="shared" si="45"/>
        <v/>
      </c>
      <c r="Y96" s="224" t="str">
        <f t="shared" si="46"/>
        <v/>
      </c>
      <c r="Z96" s="225" t="str">
        <f t="shared" si="47"/>
        <v/>
      </c>
      <c r="AA96" s="223" t="str">
        <f t="shared" si="48"/>
        <v/>
      </c>
      <c r="AB96" s="224" t="str">
        <f t="shared" si="49"/>
        <v/>
      </c>
      <c r="AC96" s="224" t="str">
        <f t="shared" si="50"/>
        <v/>
      </c>
      <c r="AD96" s="225" t="str">
        <f t="shared" si="51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9"/>
        <v/>
      </c>
      <c r="D97" s="115"/>
      <c r="E97" s="115"/>
      <c r="F97" s="116"/>
      <c r="G97" s="117" t="str">
        <f t="shared" si="40"/>
        <v/>
      </c>
      <c r="H97" s="115"/>
      <c r="I97" s="115"/>
      <c r="J97" s="116"/>
      <c r="K97" s="117" t="str">
        <f t="shared" si="41"/>
        <v/>
      </c>
      <c r="L97" s="115" t="str">
        <f t="shared" si="52"/>
        <v/>
      </c>
      <c r="M97" s="115" t="str">
        <f t="shared" si="52"/>
        <v/>
      </c>
      <c r="N97" s="116" t="str">
        <f t="shared" si="52"/>
        <v/>
      </c>
      <c r="O97" s="117" t="str">
        <f t="shared" si="42"/>
        <v/>
      </c>
      <c r="P97" s="115" t="str">
        <f t="shared" si="53"/>
        <v/>
      </c>
      <c r="Q97" s="115" t="str">
        <f t="shared" si="53"/>
        <v/>
      </c>
      <c r="R97" s="116" t="str">
        <f t="shared" si="53"/>
        <v/>
      </c>
      <c r="S97" s="117" t="str">
        <f t="shared" si="43"/>
        <v/>
      </c>
      <c r="T97" s="115" t="str">
        <f t="shared" si="54"/>
        <v/>
      </c>
      <c r="U97" s="115" t="str">
        <f t="shared" si="54"/>
        <v/>
      </c>
      <c r="V97" s="116" t="str">
        <f t="shared" si="54"/>
        <v/>
      </c>
      <c r="W97" s="223" t="str">
        <f t="shared" si="44"/>
        <v/>
      </c>
      <c r="X97" s="224" t="str">
        <f t="shared" si="45"/>
        <v/>
      </c>
      <c r="Y97" s="224" t="str">
        <f t="shared" si="46"/>
        <v/>
      </c>
      <c r="Z97" s="225" t="str">
        <f t="shared" si="47"/>
        <v/>
      </c>
      <c r="AA97" s="223" t="str">
        <f t="shared" si="48"/>
        <v/>
      </c>
      <c r="AB97" s="224" t="str">
        <f t="shared" si="49"/>
        <v/>
      </c>
      <c r="AC97" s="224" t="str">
        <f t="shared" si="50"/>
        <v/>
      </c>
      <c r="AD97" s="225" t="str">
        <f t="shared" si="51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9"/>
        <v/>
      </c>
      <c r="D98" s="115"/>
      <c r="E98" s="115"/>
      <c r="F98" s="116"/>
      <c r="G98" s="117" t="str">
        <f t="shared" si="40"/>
        <v/>
      </c>
      <c r="H98" s="115"/>
      <c r="I98" s="115"/>
      <c r="J98" s="116"/>
      <c r="K98" s="117" t="str">
        <f t="shared" si="41"/>
        <v/>
      </c>
      <c r="L98" s="115" t="str">
        <f t="shared" si="52"/>
        <v/>
      </c>
      <c r="M98" s="115" t="str">
        <f t="shared" si="52"/>
        <v/>
      </c>
      <c r="N98" s="116" t="str">
        <f t="shared" si="52"/>
        <v/>
      </c>
      <c r="O98" s="117" t="str">
        <f t="shared" si="42"/>
        <v/>
      </c>
      <c r="P98" s="115" t="str">
        <f t="shared" si="53"/>
        <v/>
      </c>
      <c r="Q98" s="115" t="str">
        <f t="shared" si="53"/>
        <v/>
      </c>
      <c r="R98" s="116" t="str">
        <f t="shared" si="53"/>
        <v/>
      </c>
      <c r="S98" s="117" t="str">
        <f t="shared" si="43"/>
        <v/>
      </c>
      <c r="T98" s="115" t="str">
        <f t="shared" si="54"/>
        <v/>
      </c>
      <c r="U98" s="115" t="str">
        <f t="shared" si="54"/>
        <v/>
      </c>
      <c r="V98" s="116" t="str">
        <f t="shared" si="54"/>
        <v/>
      </c>
      <c r="W98" s="223" t="str">
        <f t="shared" si="44"/>
        <v/>
      </c>
      <c r="X98" s="224" t="str">
        <f t="shared" si="45"/>
        <v/>
      </c>
      <c r="Y98" s="224" t="str">
        <f t="shared" si="46"/>
        <v/>
      </c>
      <c r="Z98" s="225" t="str">
        <f t="shared" si="47"/>
        <v/>
      </c>
      <c r="AA98" s="223" t="str">
        <f t="shared" si="48"/>
        <v/>
      </c>
      <c r="AB98" s="224" t="str">
        <f t="shared" si="49"/>
        <v/>
      </c>
      <c r="AC98" s="224" t="str">
        <f t="shared" si="50"/>
        <v/>
      </c>
      <c r="AD98" s="225" t="str">
        <f t="shared" si="51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9"/>
        <v/>
      </c>
      <c r="D99" s="115"/>
      <c r="E99" s="115"/>
      <c r="F99" s="116"/>
      <c r="G99" s="117" t="str">
        <f t="shared" si="40"/>
        <v/>
      </c>
      <c r="H99" s="115"/>
      <c r="I99" s="115"/>
      <c r="J99" s="116"/>
      <c r="K99" s="117" t="str">
        <f t="shared" si="41"/>
        <v/>
      </c>
      <c r="L99" s="115" t="str">
        <f t="shared" si="52"/>
        <v/>
      </c>
      <c r="M99" s="115" t="str">
        <f t="shared" si="52"/>
        <v/>
      </c>
      <c r="N99" s="116" t="str">
        <f t="shared" si="52"/>
        <v/>
      </c>
      <c r="O99" s="117" t="str">
        <f t="shared" si="42"/>
        <v/>
      </c>
      <c r="P99" s="115" t="str">
        <f t="shared" si="53"/>
        <v/>
      </c>
      <c r="Q99" s="115" t="str">
        <f t="shared" si="53"/>
        <v/>
      </c>
      <c r="R99" s="116" t="str">
        <f t="shared" si="53"/>
        <v/>
      </c>
      <c r="S99" s="117" t="str">
        <f t="shared" si="43"/>
        <v/>
      </c>
      <c r="T99" s="115" t="str">
        <f t="shared" si="54"/>
        <v/>
      </c>
      <c r="U99" s="115" t="str">
        <f t="shared" si="54"/>
        <v/>
      </c>
      <c r="V99" s="116" t="str">
        <f t="shared" si="54"/>
        <v/>
      </c>
      <c r="W99" s="223" t="str">
        <f t="shared" si="44"/>
        <v/>
      </c>
      <c r="X99" s="224" t="str">
        <f t="shared" si="45"/>
        <v/>
      </c>
      <c r="Y99" s="224" t="str">
        <f t="shared" si="46"/>
        <v/>
      </c>
      <c r="Z99" s="225" t="str">
        <f t="shared" si="47"/>
        <v/>
      </c>
      <c r="AA99" s="223" t="str">
        <f t="shared" si="48"/>
        <v/>
      </c>
      <c r="AB99" s="224" t="str">
        <f t="shared" si="49"/>
        <v/>
      </c>
      <c r="AC99" s="224" t="str">
        <f t="shared" si="50"/>
        <v/>
      </c>
      <c r="AD99" s="225" t="str">
        <f t="shared" si="51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9"/>
        <v/>
      </c>
      <c r="D100" s="115"/>
      <c r="E100" s="115"/>
      <c r="F100" s="116"/>
      <c r="G100" s="117" t="str">
        <f t="shared" si="40"/>
        <v/>
      </c>
      <c r="H100" s="115"/>
      <c r="I100" s="115"/>
      <c r="J100" s="116"/>
      <c r="K100" s="117" t="str">
        <f t="shared" si="41"/>
        <v/>
      </c>
      <c r="L100" s="115" t="str">
        <f t="shared" si="52"/>
        <v/>
      </c>
      <c r="M100" s="115" t="str">
        <f t="shared" si="52"/>
        <v/>
      </c>
      <c r="N100" s="116" t="str">
        <f t="shared" si="52"/>
        <v/>
      </c>
      <c r="O100" s="117" t="str">
        <f t="shared" si="42"/>
        <v/>
      </c>
      <c r="P100" s="115" t="str">
        <f t="shared" si="53"/>
        <v/>
      </c>
      <c r="Q100" s="115" t="str">
        <f t="shared" si="53"/>
        <v/>
      </c>
      <c r="R100" s="116" t="str">
        <f t="shared" si="53"/>
        <v/>
      </c>
      <c r="S100" s="117" t="str">
        <f t="shared" si="43"/>
        <v/>
      </c>
      <c r="T100" s="115" t="str">
        <f t="shared" si="54"/>
        <v/>
      </c>
      <c r="U100" s="115" t="str">
        <f t="shared" si="54"/>
        <v/>
      </c>
      <c r="V100" s="116" t="str">
        <f t="shared" si="54"/>
        <v/>
      </c>
      <c r="W100" s="223" t="str">
        <f t="shared" si="44"/>
        <v/>
      </c>
      <c r="X100" s="224" t="str">
        <f t="shared" si="45"/>
        <v/>
      </c>
      <c r="Y100" s="224" t="str">
        <f t="shared" si="46"/>
        <v/>
      </c>
      <c r="Z100" s="225" t="str">
        <f t="shared" si="47"/>
        <v/>
      </c>
      <c r="AA100" s="223" t="str">
        <f t="shared" si="48"/>
        <v/>
      </c>
      <c r="AB100" s="224" t="str">
        <f t="shared" si="49"/>
        <v/>
      </c>
      <c r="AC100" s="224" t="str">
        <f t="shared" si="50"/>
        <v/>
      </c>
      <c r="AD100" s="225" t="str">
        <f t="shared" si="51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9"/>
        <v/>
      </c>
      <c r="D101" s="115"/>
      <c r="E101" s="115"/>
      <c r="F101" s="116"/>
      <c r="G101" s="117" t="str">
        <f t="shared" si="40"/>
        <v/>
      </c>
      <c r="H101" s="115"/>
      <c r="I101" s="115"/>
      <c r="J101" s="116"/>
      <c r="K101" s="117" t="str">
        <f t="shared" si="41"/>
        <v/>
      </c>
      <c r="L101" s="115" t="str">
        <f t="shared" si="52"/>
        <v/>
      </c>
      <c r="M101" s="115" t="str">
        <f t="shared" si="52"/>
        <v/>
      </c>
      <c r="N101" s="116" t="str">
        <f t="shared" si="52"/>
        <v/>
      </c>
      <c r="O101" s="117" t="str">
        <f t="shared" si="42"/>
        <v/>
      </c>
      <c r="P101" s="115" t="str">
        <f t="shared" si="53"/>
        <v/>
      </c>
      <c r="Q101" s="115" t="str">
        <f t="shared" si="53"/>
        <v/>
      </c>
      <c r="R101" s="116" t="str">
        <f t="shared" si="53"/>
        <v/>
      </c>
      <c r="S101" s="117" t="str">
        <f t="shared" si="43"/>
        <v/>
      </c>
      <c r="T101" s="115" t="str">
        <f t="shared" si="54"/>
        <v/>
      </c>
      <c r="U101" s="115" t="str">
        <f t="shared" si="54"/>
        <v/>
      </c>
      <c r="V101" s="116" t="str">
        <f t="shared" si="54"/>
        <v/>
      </c>
      <c r="W101" s="223" t="str">
        <f t="shared" si="44"/>
        <v/>
      </c>
      <c r="X101" s="224" t="str">
        <f t="shared" si="45"/>
        <v/>
      </c>
      <c r="Y101" s="224" t="str">
        <f t="shared" si="46"/>
        <v/>
      </c>
      <c r="Z101" s="225" t="str">
        <f t="shared" si="47"/>
        <v/>
      </c>
      <c r="AA101" s="223" t="str">
        <f t="shared" si="48"/>
        <v/>
      </c>
      <c r="AB101" s="224" t="str">
        <f t="shared" si="49"/>
        <v/>
      </c>
      <c r="AC101" s="224" t="str">
        <f t="shared" si="50"/>
        <v/>
      </c>
      <c r="AD101" s="225" t="str">
        <f t="shared" si="51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9"/>
        <v/>
      </c>
      <c r="D102" s="115"/>
      <c r="E102" s="115"/>
      <c r="F102" s="116"/>
      <c r="G102" s="117" t="str">
        <f t="shared" si="40"/>
        <v/>
      </c>
      <c r="H102" s="115"/>
      <c r="I102" s="115"/>
      <c r="J102" s="116"/>
      <c r="K102" s="117" t="str">
        <f t="shared" si="41"/>
        <v/>
      </c>
      <c r="L102" s="115" t="str">
        <f t="shared" si="52"/>
        <v/>
      </c>
      <c r="M102" s="115" t="str">
        <f t="shared" si="52"/>
        <v/>
      </c>
      <c r="N102" s="116" t="str">
        <f t="shared" si="52"/>
        <v/>
      </c>
      <c r="O102" s="117" t="str">
        <f t="shared" si="42"/>
        <v/>
      </c>
      <c r="P102" s="115" t="str">
        <f t="shared" si="53"/>
        <v/>
      </c>
      <c r="Q102" s="115" t="str">
        <f t="shared" si="53"/>
        <v/>
      </c>
      <c r="R102" s="116" t="str">
        <f t="shared" si="53"/>
        <v/>
      </c>
      <c r="S102" s="117" t="str">
        <f t="shared" si="43"/>
        <v/>
      </c>
      <c r="T102" s="115" t="str">
        <f t="shared" si="54"/>
        <v/>
      </c>
      <c r="U102" s="115" t="str">
        <f t="shared" si="54"/>
        <v/>
      </c>
      <c r="V102" s="116" t="str">
        <f t="shared" si="54"/>
        <v/>
      </c>
      <c r="W102" s="223" t="str">
        <f t="shared" si="44"/>
        <v/>
      </c>
      <c r="X102" s="224" t="str">
        <f t="shared" si="45"/>
        <v/>
      </c>
      <c r="Y102" s="224" t="str">
        <f t="shared" si="46"/>
        <v/>
      </c>
      <c r="Z102" s="225" t="str">
        <f t="shared" si="47"/>
        <v/>
      </c>
      <c r="AA102" s="223" t="str">
        <f t="shared" si="48"/>
        <v/>
      </c>
      <c r="AB102" s="224" t="str">
        <f t="shared" si="49"/>
        <v/>
      </c>
      <c r="AC102" s="224" t="str">
        <f t="shared" si="50"/>
        <v/>
      </c>
      <c r="AD102" s="225" t="str">
        <f t="shared" si="51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9"/>
        <v/>
      </c>
      <c r="D103" s="115"/>
      <c r="E103" s="115"/>
      <c r="F103" s="116"/>
      <c r="G103" s="117" t="str">
        <f t="shared" si="40"/>
        <v/>
      </c>
      <c r="H103" s="115"/>
      <c r="I103" s="115"/>
      <c r="J103" s="116"/>
      <c r="K103" s="117" t="str">
        <f t="shared" si="41"/>
        <v/>
      </c>
      <c r="L103" s="115" t="str">
        <f t="shared" si="52"/>
        <v/>
      </c>
      <c r="M103" s="115" t="str">
        <f t="shared" si="52"/>
        <v/>
      </c>
      <c r="N103" s="116" t="str">
        <f t="shared" si="52"/>
        <v/>
      </c>
      <c r="O103" s="117" t="str">
        <f t="shared" si="42"/>
        <v/>
      </c>
      <c r="P103" s="115" t="str">
        <f t="shared" si="53"/>
        <v/>
      </c>
      <c r="Q103" s="115" t="str">
        <f t="shared" si="53"/>
        <v/>
      </c>
      <c r="R103" s="116" t="str">
        <f t="shared" si="53"/>
        <v/>
      </c>
      <c r="S103" s="117" t="str">
        <f t="shared" si="43"/>
        <v/>
      </c>
      <c r="T103" s="115" t="str">
        <f t="shared" si="54"/>
        <v/>
      </c>
      <c r="U103" s="115" t="str">
        <f t="shared" si="54"/>
        <v/>
      </c>
      <c r="V103" s="116" t="str">
        <f t="shared" si="54"/>
        <v/>
      </c>
      <c r="W103" s="223" t="str">
        <f t="shared" si="44"/>
        <v/>
      </c>
      <c r="X103" s="224" t="str">
        <f t="shared" si="45"/>
        <v/>
      </c>
      <c r="Y103" s="224" t="str">
        <f t="shared" si="46"/>
        <v/>
      </c>
      <c r="Z103" s="225" t="str">
        <f t="shared" si="47"/>
        <v/>
      </c>
      <c r="AA103" s="223" t="str">
        <f t="shared" si="48"/>
        <v/>
      </c>
      <c r="AB103" s="224" t="str">
        <f t="shared" si="49"/>
        <v/>
      </c>
      <c r="AC103" s="224" t="str">
        <f t="shared" si="50"/>
        <v/>
      </c>
      <c r="AD103" s="225" t="str">
        <f t="shared" si="51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9"/>
        <v/>
      </c>
      <c r="D104" s="115"/>
      <c r="E104" s="115"/>
      <c r="F104" s="116"/>
      <c r="G104" s="117" t="str">
        <f t="shared" si="40"/>
        <v/>
      </c>
      <c r="H104" s="115"/>
      <c r="I104" s="115"/>
      <c r="J104" s="116"/>
      <c r="K104" s="117" t="str">
        <f t="shared" si="41"/>
        <v/>
      </c>
      <c r="L104" s="115" t="str">
        <f t="shared" si="52"/>
        <v/>
      </c>
      <c r="M104" s="115" t="str">
        <f t="shared" si="52"/>
        <v/>
      </c>
      <c r="N104" s="116" t="str">
        <f t="shared" si="52"/>
        <v/>
      </c>
      <c r="O104" s="117" t="str">
        <f t="shared" si="42"/>
        <v/>
      </c>
      <c r="P104" s="115" t="str">
        <f t="shared" si="53"/>
        <v/>
      </c>
      <c r="Q104" s="115" t="str">
        <f t="shared" si="53"/>
        <v/>
      </c>
      <c r="R104" s="116" t="str">
        <f t="shared" si="53"/>
        <v/>
      </c>
      <c r="S104" s="117" t="str">
        <f t="shared" si="43"/>
        <v/>
      </c>
      <c r="T104" s="115" t="str">
        <f t="shared" si="54"/>
        <v/>
      </c>
      <c r="U104" s="115" t="str">
        <f t="shared" si="54"/>
        <v/>
      </c>
      <c r="V104" s="116" t="str">
        <f t="shared" si="54"/>
        <v/>
      </c>
      <c r="W104" s="223" t="str">
        <f t="shared" si="44"/>
        <v/>
      </c>
      <c r="X104" s="224" t="str">
        <f t="shared" si="45"/>
        <v/>
      </c>
      <c r="Y104" s="224" t="str">
        <f t="shared" si="46"/>
        <v/>
      </c>
      <c r="Z104" s="225" t="str">
        <f t="shared" si="47"/>
        <v/>
      </c>
      <c r="AA104" s="223" t="str">
        <f t="shared" si="48"/>
        <v/>
      </c>
      <c r="AB104" s="224" t="str">
        <f t="shared" si="49"/>
        <v/>
      </c>
      <c r="AC104" s="224" t="str">
        <f t="shared" si="50"/>
        <v/>
      </c>
      <c r="AD104" s="225" t="str">
        <f t="shared" si="51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9"/>
        <v/>
      </c>
      <c r="D105" s="115"/>
      <c r="E105" s="115"/>
      <c r="F105" s="116"/>
      <c r="G105" s="117" t="str">
        <f t="shared" si="40"/>
        <v/>
      </c>
      <c r="H105" s="115"/>
      <c r="I105" s="115"/>
      <c r="J105" s="116"/>
      <c r="K105" s="117" t="str">
        <f t="shared" si="41"/>
        <v/>
      </c>
      <c r="L105" s="115" t="str">
        <f t="shared" si="52"/>
        <v/>
      </c>
      <c r="M105" s="115" t="str">
        <f t="shared" si="52"/>
        <v/>
      </c>
      <c r="N105" s="116" t="str">
        <f t="shared" si="52"/>
        <v/>
      </c>
      <c r="O105" s="117" t="str">
        <f t="shared" si="42"/>
        <v/>
      </c>
      <c r="P105" s="115" t="str">
        <f t="shared" si="53"/>
        <v/>
      </c>
      <c r="Q105" s="115" t="str">
        <f t="shared" si="53"/>
        <v/>
      </c>
      <c r="R105" s="116" t="str">
        <f t="shared" si="53"/>
        <v/>
      </c>
      <c r="S105" s="117" t="str">
        <f t="shared" si="43"/>
        <v/>
      </c>
      <c r="T105" s="115" t="str">
        <f t="shared" si="54"/>
        <v/>
      </c>
      <c r="U105" s="115" t="str">
        <f t="shared" si="54"/>
        <v/>
      </c>
      <c r="V105" s="116" t="str">
        <f t="shared" si="54"/>
        <v/>
      </c>
      <c r="W105" s="223" t="str">
        <f t="shared" si="44"/>
        <v/>
      </c>
      <c r="X105" s="224" t="str">
        <f t="shared" si="45"/>
        <v/>
      </c>
      <c r="Y105" s="224" t="str">
        <f t="shared" si="46"/>
        <v/>
      </c>
      <c r="Z105" s="225" t="str">
        <f t="shared" si="47"/>
        <v/>
      </c>
      <c r="AA105" s="223" t="str">
        <f t="shared" si="48"/>
        <v/>
      </c>
      <c r="AB105" s="224" t="str">
        <f t="shared" si="49"/>
        <v/>
      </c>
      <c r="AC105" s="224" t="str">
        <f t="shared" si="50"/>
        <v/>
      </c>
      <c r="AD105" s="225" t="str">
        <f t="shared" si="51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9"/>
        <v/>
      </c>
      <c r="D106" s="115"/>
      <c r="E106" s="115"/>
      <c r="F106" s="116"/>
      <c r="G106" s="117" t="str">
        <f t="shared" si="40"/>
        <v/>
      </c>
      <c r="H106" s="115"/>
      <c r="I106" s="115"/>
      <c r="J106" s="116"/>
      <c r="K106" s="117" t="str">
        <f t="shared" si="41"/>
        <v/>
      </c>
      <c r="L106" s="115" t="str">
        <f t="shared" si="52"/>
        <v/>
      </c>
      <c r="M106" s="115" t="str">
        <f t="shared" si="52"/>
        <v/>
      </c>
      <c r="N106" s="116" t="str">
        <f t="shared" si="52"/>
        <v/>
      </c>
      <c r="O106" s="117" t="str">
        <f t="shared" si="42"/>
        <v/>
      </c>
      <c r="P106" s="115" t="str">
        <f t="shared" si="53"/>
        <v/>
      </c>
      <c r="Q106" s="115" t="str">
        <f t="shared" si="53"/>
        <v/>
      </c>
      <c r="R106" s="116" t="str">
        <f t="shared" si="53"/>
        <v/>
      </c>
      <c r="S106" s="117" t="str">
        <f t="shared" si="43"/>
        <v/>
      </c>
      <c r="T106" s="115" t="str">
        <f t="shared" si="54"/>
        <v/>
      </c>
      <c r="U106" s="115" t="str">
        <f t="shared" si="54"/>
        <v/>
      </c>
      <c r="V106" s="116" t="str">
        <f t="shared" si="54"/>
        <v/>
      </c>
      <c r="W106" s="223" t="str">
        <f t="shared" si="44"/>
        <v/>
      </c>
      <c r="X106" s="224" t="str">
        <f t="shared" si="45"/>
        <v/>
      </c>
      <c r="Y106" s="224" t="str">
        <f t="shared" si="46"/>
        <v/>
      </c>
      <c r="Z106" s="225" t="str">
        <f t="shared" si="47"/>
        <v/>
      </c>
      <c r="AA106" s="223" t="str">
        <f t="shared" si="48"/>
        <v/>
      </c>
      <c r="AB106" s="224" t="str">
        <f t="shared" si="49"/>
        <v/>
      </c>
      <c r="AC106" s="224" t="str">
        <f t="shared" si="50"/>
        <v/>
      </c>
      <c r="AD106" s="225" t="str">
        <f t="shared" si="51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9"/>
        <v/>
      </c>
      <c r="D107" s="115"/>
      <c r="E107" s="115"/>
      <c r="F107" s="116"/>
      <c r="G107" s="117" t="str">
        <f t="shared" si="40"/>
        <v/>
      </c>
      <c r="H107" s="115"/>
      <c r="I107" s="115"/>
      <c r="J107" s="116"/>
      <c r="K107" s="117" t="str">
        <f t="shared" si="41"/>
        <v/>
      </c>
      <c r="L107" s="115" t="str">
        <f t="shared" si="52"/>
        <v/>
      </c>
      <c r="M107" s="115" t="str">
        <f t="shared" si="52"/>
        <v/>
      </c>
      <c r="N107" s="116" t="str">
        <f t="shared" si="52"/>
        <v/>
      </c>
      <c r="O107" s="117" t="str">
        <f t="shared" si="42"/>
        <v/>
      </c>
      <c r="P107" s="115" t="str">
        <f t="shared" si="53"/>
        <v/>
      </c>
      <c r="Q107" s="115" t="str">
        <f t="shared" si="53"/>
        <v/>
      </c>
      <c r="R107" s="116" t="str">
        <f t="shared" si="53"/>
        <v/>
      </c>
      <c r="S107" s="117" t="str">
        <f t="shared" si="43"/>
        <v/>
      </c>
      <c r="T107" s="115" t="str">
        <f t="shared" si="54"/>
        <v/>
      </c>
      <c r="U107" s="115" t="str">
        <f t="shared" si="54"/>
        <v/>
      </c>
      <c r="V107" s="116" t="str">
        <f t="shared" si="54"/>
        <v/>
      </c>
      <c r="W107" s="223" t="str">
        <f t="shared" si="44"/>
        <v/>
      </c>
      <c r="X107" s="224" t="str">
        <f t="shared" si="45"/>
        <v/>
      </c>
      <c r="Y107" s="224" t="str">
        <f t="shared" si="46"/>
        <v/>
      </c>
      <c r="Z107" s="225" t="str">
        <f t="shared" si="47"/>
        <v/>
      </c>
      <c r="AA107" s="223" t="str">
        <f t="shared" si="48"/>
        <v/>
      </c>
      <c r="AB107" s="224" t="str">
        <f t="shared" si="49"/>
        <v/>
      </c>
      <c r="AC107" s="224" t="str">
        <f t="shared" si="50"/>
        <v/>
      </c>
      <c r="AD107" s="225" t="str">
        <f t="shared" si="51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7:B8"/>
    <mergeCell ref="W6:Z8"/>
    <mergeCell ref="K5:N5"/>
    <mergeCell ref="S5:V5"/>
    <mergeCell ref="G6:J6"/>
    <mergeCell ref="C6:F6"/>
    <mergeCell ref="K6:N6"/>
    <mergeCell ref="O6:R6"/>
    <mergeCell ref="S6:V6"/>
    <mergeCell ref="AA5:AD5"/>
    <mergeCell ref="AA6:AD8"/>
    <mergeCell ref="C5:J5"/>
    <mergeCell ref="W5:Z5"/>
    <mergeCell ref="O5:R5"/>
  </mergeCells>
  <conditionalFormatting sqref="R11:R107">
    <cfRule type="expression" priority="25" stopIfTrue="1">
      <formula>_xlfn.ISFORMULA($R11)</formula>
    </cfRule>
    <cfRule type="cellIs" dxfId="231" priority="28" operator="equal">
      <formula>""</formula>
    </cfRule>
    <cfRule type="expression" dxfId="230" priority="31">
      <formula>R11&lt;J11</formula>
    </cfRule>
    <cfRule type="expression" dxfId="229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228" priority="29" operator="equal">
      <formula>""</formula>
    </cfRule>
    <cfRule type="expression" dxfId="227" priority="33">
      <formula>Q11&lt;I11</formula>
    </cfRule>
    <cfRule type="expression" dxfId="226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225" priority="30" operator="equal">
      <formula>""</formula>
    </cfRule>
    <cfRule type="expression" dxfId="224" priority="35">
      <formula>P11&lt;H11</formula>
    </cfRule>
    <cfRule type="expression" dxfId="223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222" priority="16" operator="equal">
      <formula>""</formula>
    </cfRule>
    <cfRule type="expression" dxfId="221" priority="19">
      <formula>N11&lt;F11</formula>
    </cfRule>
    <cfRule type="expression" dxfId="220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219" priority="17" operator="equal">
      <formula>""</formula>
    </cfRule>
    <cfRule type="expression" dxfId="218" priority="21">
      <formula>M11&lt;E11</formula>
    </cfRule>
    <cfRule type="expression" dxfId="217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216" priority="18" operator="equal">
      <formula>""</formula>
    </cfRule>
    <cfRule type="expression" dxfId="215" priority="23">
      <formula>L11&lt;D11</formula>
    </cfRule>
    <cfRule type="expression" dxfId="214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213" priority="4" operator="equal">
      <formula>""</formula>
    </cfRule>
    <cfRule type="expression" dxfId="212" priority="7">
      <formula>V11&lt;R11</formula>
    </cfRule>
    <cfRule type="expression" dxfId="211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210" priority="5" operator="equal">
      <formula>""</formula>
    </cfRule>
    <cfRule type="expression" dxfId="209" priority="9">
      <formula>U11&lt;Q11</formula>
    </cfRule>
    <cfRule type="expression" dxfId="208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207" priority="6" operator="equal">
      <formula>""</formula>
    </cfRule>
    <cfRule type="expression" dxfId="206" priority="11">
      <formula>T11&lt;P11</formula>
    </cfRule>
    <cfRule type="expression" dxfId="205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&amp;"Arial,Fett"&amp;12&amp;KC00000Erstinformation und Integrationsförderbedarf&amp;R&amp;G</oddHeader>
    <oddFooter>&amp;L&amp;9Kantonale Integrationsprogramme (KIP) 2022-2023&amp;R&amp;9&amp;P/&amp;N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E188"/>
  <sheetViews>
    <sheetView showGridLines="0" zoomScale="60" zoomScaleNormal="60" zoomScaleSheetLayoutView="85" zoomScalePageLayoutView="25" workbookViewId="0">
      <selection activeCell="AY10" sqref="AY10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26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12</v>
      </c>
      <c r="B4" s="114" t="s">
        <v>13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7</v>
      </c>
      <c r="B6" s="60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Beratung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3">IF(OR($A11="",ISERROR(M11-E11)),"",M11-E11)</f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2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2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V27" si="22">IF(P12="","",P12)</f>
        <v/>
      </c>
      <c r="U12" s="186" t="str">
        <f t="shared" ref="U12:V26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si="18"/>
        <v/>
      </c>
      <c r="M17" s="186" t="str">
        <f t="shared" si="18"/>
        <v/>
      </c>
      <c r="N17" s="180" t="str">
        <f t="shared" si="18"/>
        <v/>
      </c>
      <c r="O17" s="187" t="str">
        <f t="shared" si="19"/>
        <v/>
      </c>
      <c r="P17" s="186" t="str">
        <f t="shared" si="20"/>
        <v/>
      </c>
      <c r="Q17" s="186" t="str">
        <f t="shared" si="20"/>
        <v/>
      </c>
      <c r="R17" s="180" t="str">
        <f t="shared" si="20"/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18"/>
        <v/>
      </c>
      <c r="M18" s="115" t="str">
        <f t="shared" si="18"/>
        <v/>
      </c>
      <c r="N18" s="116" t="str">
        <f t="shared" si="18"/>
        <v/>
      </c>
      <c r="O18" s="117" t="str">
        <f t="shared" si="19"/>
        <v/>
      </c>
      <c r="P18" s="115" t="str">
        <f t="shared" si="20"/>
        <v/>
      </c>
      <c r="Q18" s="115" t="str">
        <f t="shared" si="20"/>
        <v/>
      </c>
      <c r="R18" s="116" t="str">
        <f t="shared" si="20"/>
        <v/>
      </c>
      <c r="S18" s="117" t="str">
        <f t="shared" si="21"/>
        <v/>
      </c>
      <c r="T18" s="115" t="str">
        <f t="shared" si="22"/>
        <v/>
      </c>
      <c r="U18" s="115" t="str">
        <f t="shared" si="23"/>
        <v/>
      </c>
      <c r="V18" s="116" t="str">
        <f t="shared" si="23"/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18"/>
        <v/>
      </c>
      <c r="M19" s="115" t="str">
        <f t="shared" si="18"/>
        <v/>
      </c>
      <c r="N19" s="116" t="str">
        <f t="shared" si="18"/>
        <v/>
      </c>
      <c r="O19" s="117" t="str">
        <f t="shared" si="19"/>
        <v/>
      </c>
      <c r="P19" s="115" t="str">
        <f t="shared" si="20"/>
        <v/>
      </c>
      <c r="Q19" s="115" t="str">
        <f t="shared" si="20"/>
        <v/>
      </c>
      <c r="R19" s="116" t="str">
        <f t="shared" si="20"/>
        <v/>
      </c>
      <c r="S19" s="117" t="str">
        <f t="shared" si="21"/>
        <v/>
      </c>
      <c r="T19" s="115" t="str">
        <f t="shared" si="22"/>
        <v/>
      </c>
      <c r="U19" s="115" t="str">
        <f t="shared" si="23"/>
        <v/>
      </c>
      <c r="V19" s="116" t="str">
        <f t="shared" si="23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18"/>
        <v/>
      </c>
      <c r="M20" s="115" t="str">
        <f t="shared" si="18"/>
        <v/>
      </c>
      <c r="N20" s="116" t="str">
        <f t="shared" si="18"/>
        <v/>
      </c>
      <c r="O20" s="117" t="str">
        <f t="shared" si="19"/>
        <v/>
      </c>
      <c r="P20" s="115" t="str">
        <f t="shared" si="20"/>
        <v/>
      </c>
      <c r="Q20" s="115" t="str">
        <f t="shared" si="20"/>
        <v/>
      </c>
      <c r="R20" s="116" t="str">
        <f t="shared" si="20"/>
        <v/>
      </c>
      <c r="S20" s="117" t="str">
        <f t="shared" si="21"/>
        <v/>
      </c>
      <c r="T20" s="115" t="str">
        <f t="shared" si="22"/>
        <v/>
      </c>
      <c r="U20" s="115" t="str">
        <f t="shared" si="23"/>
        <v/>
      </c>
      <c r="V20" s="116" t="str">
        <f t="shared" si="23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18"/>
        <v/>
      </c>
      <c r="M21" s="115" t="str">
        <f t="shared" si="18"/>
        <v/>
      </c>
      <c r="N21" s="116" t="str">
        <f t="shared" si="18"/>
        <v/>
      </c>
      <c r="O21" s="117" t="str">
        <f t="shared" si="19"/>
        <v/>
      </c>
      <c r="P21" s="115" t="str">
        <f t="shared" si="20"/>
        <v/>
      </c>
      <c r="Q21" s="115" t="str">
        <f t="shared" si="20"/>
        <v/>
      </c>
      <c r="R21" s="116" t="str">
        <f t="shared" si="20"/>
        <v/>
      </c>
      <c r="S21" s="117" t="str">
        <f t="shared" si="21"/>
        <v/>
      </c>
      <c r="T21" s="115" t="str">
        <f t="shared" si="22"/>
        <v/>
      </c>
      <c r="U21" s="115" t="str">
        <f t="shared" si="23"/>
        <v/>
      </c>
      <c r="V21" s="116" t="str">
        <f t="shared" si="23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18"/>
        <v/>
      </c>
      <c r="M22" s="115" t="str">
        <f t="shared" si="18"/>
        <v/>
      </c>
      <c r="N22" s="116" t="str">
        <f t="shared" si="18"/>
        <v/>
      </c>
      <c r="O22" s="117" t="str">
        <f t="shared" si="19"/>
        <v/>
      </c>
      <c r="P22" s="115" t="str">
        <f t="shared" si="20"/>
        <v/>
      </c>
      <c r="Q22" s="115" t="str">
        <f t="shared" si="20"/>
        <v/>
      </c>
      <c r="R22" s="116" t="str">
        <f t="shared" si="20"/>
        <v/>
      </c>
      <c r="S22" s="117" t="str">
        <f t="shared" si="21"/>
        <v/>
      </c>
      <c r="T22" s="115" t="str">
        <f t="shared" si="22"/>
        <v/>
      </c>
      <c r="U22" s="115" t="str">
        <f t="shared" si="23"/>
        <v/>
      </c>
      <c r="V22" s="116" t="str">
        <f t="shared" si="23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18"/>
        <v/>
      </c>
      <c r="M23" s="115" t="str">
        <f t="shared" si="18"/>
        <v/>
      </c>
      <c r="N23" s="116" t="str">
        <f t="shared" si="18"/>
        <v/>
      </c>
      <c r="O23" s="117" t="str">
        <f t="shared" si="19"/>
        <v/>
      </c>
      <c r="P23" s="115" t="str">
        <f t="shared" si="20"/>
        <v/>
      </c>
      <c r="Q23" s="115" t="str">
        <f t="shared" si="20"/>
        <v/>
      </c>
      <c r="R23" s="116" t="str">
        <f t="shared" si="20"/>
        <v/>
      </c>
      <c r="S23" s="117" t="str">
        <f t="shared" si="21"/>
        <v/>
      </c>
      <c r="T23" s="115" t="str">
        <f t="shared" si="22"/>
        <v/>
      </c>
      <c r="U23" s="115" t="str">
        <f t="shared" si="23"/>
        <v/>
      </c>
      <c r="V23" s="116" t="str">
        <f t="shared" si="23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18"/>
        <v/>
      </c>
      <c r="M24" s="115" t="str">
        <f t="shared" si="18"/>
        <v/>
      </c>
      <c r="N24" s="116" t="str">
        <f t="shared" si="18"/>
        <v/>
      </c>
      <c r="O24" s="117" t="str">
        <f t="shared" si="19"/>
        <v/>
      </c>
      <c r="P24" s="115" t="str">
        <f t="shared" si="20"/>
        <v/>
      </c>
      <c r="Q24" s="115" t="str">
        <f t="shared" si="20"/>
        <v/>
      </c>
      <c r="R24" s="116" t="str">
        <f t="shared" si="20"/>
        <v/>
      </c>
      <c r="S24" s="117" t="str">
        <f t="shared" si="21"/>
        <v/>
      </c>
      <c r="T24" s="115" t="str">
        <f t="shared" si="22"/>
        <v/>
      </c>
      <c r="U24" s="115" t="str">
        <f t="shared" si="23"/>
        <v/>
      </c>
      <c r="V24" s="116" t="str">
        <f t="shared" si="23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18"/>
        <v/>
      </c>
      <c r="M25" s="115" t="str">
        <f t="shared" si="18"/>
        <v/>
      </c>
      <c r="N25" s="116" t="str">
        <f t="shared" si="18"/>
        <v/>
      </c>
      <c r="O25" s="117" t="str">
        <f t="shared" si="19"/>
        <v/>
      </c>
      <c r="P25" s="115" t="str">
        <f t="shared" si="20"/>
        <v/>
      </c>
      <c r="Q25" s="115" t="str">
        <f t="shared" si="20"/>
        <v/>
      </c>
      <c r="R25" s="116" t="str">
        <f t="shared" si="20"/>
        <v/>
      </c>
      <c r="S25" s="117" t="str">
        <f t="shared" si="21"/>
        <v/>
      </c>
      <c r="T25" s="115" t="str">
        <f t="shared" si="22"/>
        <v/>
      </c>
      <c r="U25" s="115" t="str">
        <f t="shared" si="23"/>
        <v/>
      </c>
      <c r="V25" s="116" t="str">
        <f t="shared" si="23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18"/>
        <v/>
      </c>
      <c r="M26" s="115" t="str">
        <f t="shared" si="18"/>
        <v/>
      </c>
      <c r="N26" s="116" t="str">
        <f t="shared" si="18"/>
        <v/>
      </c>
      <c r="O26" s="117" t="str">
        <f t="shared" si="19"/>
        <v/>
      </c>
      <c r="P26" s="115" t="str">
        <f t="shared" si="20"/>
        <v/>
      </c>
      <c r="Q26" s="115" t="str">
        <f t="shared" si="20"/>
        <v/>
      </c>
      <c r="R26" s="116" t="str">
        <f t="shared" si="20"/>
        <v/>
      </c>
      <c r="S26" s="117" t="str">
        <f t="shared" si="21"/>
        <v/>
      </c>
      <c r="T26" s="115" t="str">
        <f t="shared" si="22"/>
        <v/>
      </c>
      <c r="U26" s="115" t="str">
        <f t="shared" si="23"/>
        <v/>
      </c>
      <c r="V26" s="116" t="str">
        <f t="shared" si="23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ref="L27:N58" si="32">IF(D27="","",D27)</f>
        <v/>
      </c>
      <c r="M27" s="115" t="str">
        <f t="shared" si="32"/>
        <v/>
      </c>
      <c r="N27" s="116" t="str">
        <f t="shared" si="32"/>
        <v/>
      </c>
      <c r="O27" s="117" t="str">
        <f t="shared" si="19"/>
        <v/>
      </c>
      <c r="P27" s="115" t="str">
        <f t="shared" ref="P27:R58" si="33">IF(H27="","",H27)</f>
        <v/>
      </c>
      <c r="Q27" s="115" t="str">
        <f t="shared" si="33"/>
        <v/>
      </c>
      <c r="R27" s="116" t="str">
        <f t="shared" si="33"/>
        <v/>
      </c>
      <c r="S27" s="117" t="str">
        <f t="shared" si="21"/>
        <v/>
      </c>
      <c r="T27" s="115" t="str">
        <f t="shared" si="22"/>
        <v/>
      </c>
      <c r="U27" s="115" t="str">
        <f t="shared" si="22"/>
        <v/>
      </c>
      <c r="V27" s="116" t="str">
        <f t="shared" si="22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2"/>
        <v/>
      </c>
      <c r="N28" s="116" t="str">
        <f t="shared" si="32"/>
        <v/>
      </c>
      <c r="O28" s="117" t="str">
        <f t="shared" si="19"/>
        <v/>
      </c>
      <c r="P28" s="115" t="str">
        <f t="shared" si="33"/>
        <v/>
      </c>
      <c r="Q28" s="115" t="str">
        <f t="shared" si="33"/>
        <v/>
      </c>
      <c r="R28" s="116" t="str">
        <f t="shared" si="33"/>
        <v/>
      </c>
      <c r="S28" s="117" t="str">
        <f t="shared" si="21"/>
        <v/>
      </c>
      <c r="T28" s="115" t="str">
        <f t="shared" ref="T28:V59" si="34">IF(P28="","",P28)</f>
        <v/>
      </c>
      <c r="U28" s="115" t="str">
        <f t="shared" si="34"/>
        <v/>
      </c>
      <c r="V28" s="116" t="str">
        <f t="shared" si="34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2"/>
        <v/>
      </c>
      <c r="N29" s="116" t="str">
        <f t="shared" si="32"/>
        <v/>
      </c>
      <c r="O29" s="117" t="str">
        <f t="shared" si="19"/>
        <v/>
      </c>
      <c r="P29" s="115" t="str">
        <f t="shared" si="33"/>
        <v/>
      </c>
      <c r="Q29" s="115" t="str">
        <f t="shared" si="33"/>
        <v/>
      </c>
      <c r="R29" s="116" t="str">
        <f t="shared" si="33"/>
        <v/>
      </c>
      <c r="S29" s="117" t="str">
        <f t="shared" si="21"/>
        <v/>
      </c>
      <c r="T29" s="115" t="str">
        <f t="shared" si="34"/>
        <v/>
      </c>
      <c r="U29" s="115" t="str">
        <f t="shared" si="34"/>
        <v/>
      </c>
      <c r="V29" s="116" t="str">
        <f t="shared" si="34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2"/>
        <v/>
      </c>
      <c r="N30" s="116" t="str">
        <f t="shared" si="32"/>
        <v/>
      </c>
      <c r="O30" s="117" t="str">
        <f t="shared" si="19"/>
        <v/>
      </c>
      <c r="P30" s="115" t="str">
        <f t="shared" si="33"/>
        <v/>
      </c>
      <c r="Q30" s="115" t="str">
        <f t="shared" si="33"/>
        <v/>
      </c>
      <c r="R30" s="116" t="str">
        <f t="shared" si="33"/>
        <v/>
      </c>
      <c r="S30" s="117" t="str">
        <f t="shared" si="21"/>
        <v/>
      </c>
      <c r="T30" s="115" t="str">
        <f t="shared" si="34"/>
        <v/>
      </c>
      <c r="U30" s="115" t="str">
        <f t="shared" si="34"/>
        <v/>
      </c>
      <c r="V30" s="116" t="str">
        <f t="shared" si="34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2"/>
        <v/>
      </c>
      <c r="N31" s="116" t="str">
        <f t="shared" si="32"/>
        <v/>
      </c>
      <c r="O31" s="117" t="str">
        <f t="shared" si="19"/>
        <v/>
      </c>
      <c r="P31" s="115" t="str">
        <f t="shared" si="33"/>
        <v/>
      </c>
      <c r="Q31" s="115" t="str">
        <f t="shared" si="33"/>
        <v/>
      </c>
      <c r="R31" s="116" t="str">
        <f t="shared" si="33"/>
        <v/>
      </c>
      <c r="S31" s="117" t="str">
        <f t="shared" si="21"/>
        <v/>
      </c>
      <c r="T31" s="115" t="str">
        <f t="shared" si="34"/>
        <v/>
      </c>
      <c r="U31" s="115" t="str">
        <f t="shared" si="34"/>
        <v/>
      </c>
      <c r="V31" s="116" t="str">
        <f t="shared" si="34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2"/>
        <v/>
      </c>
      <c r="N32" s="116" t="str">
        <f t="shared" si="32"/>
        <v/>
      </c>
      <c r="O32" s="117" t="str">
        <f t="shared" si="19"/>
        <v/>
      </c>
      <c r="P32" s="115" t="str">
        <f t="shared" si="33"/>
        <v/>
      </c>
      <c r="Q32" s="115" t="str">
        <f t="shared" si="33"/>
        <v/>
      </c>
      <c r="R32" s="116" t="str">
        <f t="shared" si="33"/>
        <v/>
      </c>
      <c r="S32" s="117" t="str">
        <f t="shared" si="21"/>
        <v/>
      </c>
      <c r="T32" s="115" t="str">
        <f t="shared" si="34"/>
        <v/>
      </c>
      <c r="U32" s="115" t="str">
        <f t="shared" si="34"/>
        <v/>
      </c>
      <c r="V32" s="116" t="str">
        <f t="shared" si="34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2"/>
        <v/>
      </c>
      <c r="N33" s="116" t="str">
        <f t="shared" si="32"/>
        <v/>
      </c>
      <c r="O33" s="117" t="str">
        <f t="shared" si="19"/>
        <v/>
      </c>
      <c r="P33" s="115" t="str">
        <f t="shared" si="33"/>
        <v/>
      </c>
      <c r="Q33" s="115" t="str">
        <f t="shared" si="33"/>
        <v/>
      </c>
      <c r="R33" s="116" t="str">
        <f t="shared" si="33"/>
        <v/>
      </c>
      <c r="S33" s="117" t="str">
        <f t="shared" si="21"/>
        <v/>
      </c>
      <c r="T33" s="115" t="str">
        <f t="shared" si="34"/>
        <v/>
      </c>
      <c r="U33" s="115" t="str">
        <f t="shared" si="34"/>
        <v/>
      </c>
      <c r="V33" s="116" t="str">
        <f t="shared" si="34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2"/>
        <v/>
      </c>
      <c r="N34" s="116" t="str">
        <f t="shared" si="32"/>
        <v/>
      </c>
      <c r="O34" s="117" t="str">
        <f t="shared" si="19"/>
        <v/>
      </c>
      <c r="P34" s="115" t="str">
        <f t="shared" si="33"/>
        <v/>
      </c>
      <c r="Q34" s="115" t="str">
        <f t="shared" si="33"/>
        <v/>
      </c>
      <c r="R34" s="116" t="str">
        <f t="shared" si="33"/>
        <v/>
      </c>
      <c r="S34" s="117" t="str">
        <f t="shared" si="21"/>
        <v/>
      </c>
      <c r="T34" s="115" t="str">
        <f t="shared" si="34"/>
        <v/>
      </c>
      <c r="U34" s="115" t="str">
        <f t="shared" si="34"/>
        <v/>
      </c>
      <c r="V34" s="116" t="str">
        <f t="shared" si="34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2"/>
        <v/>
      </c>
      <c r="N35" s="116" t="str">
        <f t="shared" si="32"/>
        <v/>
      </c>
      <c r="O35" s="117" t="str">
        <f t="shared" si="19"/>
        <v/>
      </c>
      <c r="P35" s="115" t="str">
        <f t="shared" si="33"/>
        <v/>
      </c>
      <c r="Q35" s="115" t="str">
        <f t="shared" si="33"/>
        <v/>
      </c>
      <c r="R35" s="116" t="str">
        <f t="shared" si="33"/>
        <v/>
      </c>
      <c r="S35" s="117" t="str">
        <f t="shared" si="21"/>
        <v/>
      </c>
      <c r="T35" s="115" t="str">
        <f t="shared" si="34"/>
        <v/>
      </c>
      <c r="U35" s="115" t="str">
        <f t="shared" si="34"/>
        <v/>
      </c>
      <c r="V35" s="116" t="str">
        <f t="shared" si="34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2"/>
        <v/>
      </c>
      <c r="N36" s="116" t="str">
        <f t="shared" si="32"/>
        <v/>
      </c>
      <c r="O36" s="117" t="str">
        <f t="shared" si="19"/>
        <v/>
      </c>
      <c r="P36" s="115" t="str">
        <f t="shared" si="33"/>
        <v/>
      </c>
      <c r="Q36" s="115" t="str">
        <f t="shared" si="33"/>
        <v/>
      </c>
      <c r="R36" s="116" t="str">
        <f t="shared" si="33"/>
        <v/>
      </c>
      <c r="S36" s="117" t="str">
        <f t="shared" si="21"/>
        <v/>
      </c>
      <c r="T36" s="115" t="str">
        <f t="shared" si="34"/>
        <v/>
      </c>
      <c r="U36" s="115" t="str">
        <f t="shared" si="34"/>
        <v/>
      </c>
      <c r="V36" s="116" t="str">
        <f t="shared" si="34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2"/>
        <v/>
      </c>
      <c r="N37" s="116" t="str">
        <f t="shared" si="32"/>
        <v/>
      </c>
      <c r="O37" s="117" t="str">
        <f t="shared" si="19"/>
        <v/>
      </c>
      <c r="P37" s="115" t="str">
        <f t="shared" si="33"/>
        <v/>
      </c>
      <c r="Q37" s="115" t="str">
        <f t="shared" si="33"/>
        <v/>
      </c>
      <c r="R37" s="116" t="str">
        <f t="shared" si="33"/>
        <v/>
      </c>
      <c r="S37" s="117" t="str">
        <f t="shared" si="21"/>
        <v/>
      </c>
      <c r="T37" s="115" t="str">
        <f t="shared" si="34"/>
        <v/>
      </c>
      <c r="U37" s="115" t="str">
        <f t="shared" si="34"/>
        <v/>
      </c>
      <c r="V37" s="116" t="str">
        <f t="shared" si="34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2"/>
        <v/>
      </c>
      <c r="N38" s="116" t="str">
        <f t="shared" si="32"/>
        <v/>
      </c>
      <c r="O38" s="117" t="str">
        <f t="shared" si="19"/>
        <v/>
      </c>
      <c r="P38" s="115" t="str">
        <f t="shared" si="33"/>
        <v/>
      </c>
      <c r="Q38" s="115" t="str">
        <f t="shared" si="33"/>
        <v/>
      </c>
      <c r="R38" s="116" t="str">
        <f t="shared" si="33"/>
        <v/>
      </c>
      <c r="S38" s="117" t="str">
        <f t="shared" si="21"/>
        <v/>
      </c>
      <c r="T38" s="115" t="str">
        <f t="shared" si="34"/>
        <v/>
      </c>
      <c r="U38" s="115" t="str">
        <f t="shared" si="34"/>
        <v/>
      </c>
      <c r="V38" s="116" t="str">
        <f t="shared" si="34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2"/>
        <v/>
      </c>
      <c r="N39" s="116" t="str">
        <f t="shared" si="32"/>
        <v/>
      </c>
      <c r="O39" s="117" t="str">
        <f t="shared" si="19"/>
        <v/>
      </c>
      <c r="P39" s="115" t="str">
        <f t="shared" si="33"/>
        <v/>
      </c>
      <c r="Q39" s="115" t="str">
        <f t="shared" si="33"/>
        <v/>
      </c>
      <c r="R39" s="116" t="str">
        <f t="shared" si="33"/>
        <v/>
      </c>
      <c r="S39" s="117" t="str">
        <f t="shared" si="21"/>
        <v/>
      </c>
      <c r="T39" s="115" t="str">
        <f t="shared" si="34"/>
        <v/>
      </c>
      <c r="U39" s="115" t="str">
        <f t="shared" si="34"/>
        <v/>
      </c>
      <c r="V39" s="116" t="str">
        <f t="shared" si="34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2"/>
        <v/>
      </c>
      <c r="N40" s="116" t="str">
        <f t="shared" si="32"/>
        <v/>
      </c>
      <c r="O40" s="117" t="str">
        <f t="shared" si="19"/>
        <v/>
      </c>
      <c r="P40" s="115" t="str">
        <f t="shared" si="33"/>
        <v/>
      </c>
      <c r="Q40" s="115" t="str">
        <f t="shared" si="33"/>
        <v/>
      </c>
      <c r="R40" s="116" t="str">
        <f t="shared" si="33"/>
        <v/>
      </c>
      <c r="S40" s="117" t="str">
        <f t="shared" si="21"/>
        <v/>
      </c>
      <c r="T40" s="115" t="str">
        <f t="shared" si="34"/>
        <v/>
      </c>
      <c r="U40" s="115" t="str">
        <f t="shared" si="34"/>
        <v/>
      </c>
      <c r="V40" s="116" t="str">
        <f t="shared" si="34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2"/>
        <v/>
      </c>
      <c r="N41" s="116" t="str">
        <f t="shared" si="32"/>
        <v/>
      </c>
      <c r="O41" s="117" t="str">
        <f t="shared" si="19"/>
        <v/>
      </c>
      <c r="P41" s="115" t="str">
        <f t="shared" si="33"/>
        <v/>
      </c>
      <c r="Q41" s="115" t="str">
        <f t="shared" si="33"/>
        <v/>
      </c>
      <c r="R41" s="116" t="str">
        <f t="shared" si="33"/>
        <v/>
      </c>
      <c r="S41" s="117" t="str">
        <f t="shared" si="21"/>
        <v/>
      </c>
      <c r="T41" s="115" t="str">
        <f t="shared" si="34"/>
        <v/>
      </c>
      <c r="U41" s="115" t="str">
        <f t="shared" si="34"/>
        <v/>
      </c>
      <c r="V41" s="116" t="str">
        <f t="shared" si="34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2"/>
        <v/>
      </c>
      <c r="N42" s="116" t="str">
        <f t="shared" si="32"/>
        <v/>
      </c>
      <c r="O42" s="117" t="str">
        <f t="shared" si="19"/>
        <v/>
      </c>
      <c r="P42" s="115" t="str">
        <f t="shared" si="33"/>
        <v/>
      </c>
      <c r="Q42" s="115" t="str">
        <f t="shared" si="33"/>
        <v/>
      </c>
      <c r="R42" s="116" t="str">
        <f t="shared" si="33"/>
        <v/>
      </c>
      <c r="S42" s="117" t="str">
        <f t="shared" si="21"/>
        <v/>
      </c>
      <c r="T42" s="115" t="str">
        <f t="shared" si="34"/>
        <v/>
      </c>
      <c r="U42" s="115" t="str">
        <f t="shared" si="34"/>
        <v/>
      </c>
      <c r="V42" s="116" t="str">
        <f t="shared" si="34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2"/>
        <v/>
      </c>
      <c r="N43" s="116" t="str">
        <f t="shared" si="32"/>
        <v/>
      </c>
      <c r="O43" s="117" t="str">
        <f t="shared" si="19"/>
        <v/>
      </c>
      <c r="P43" s="115" t="str">
        <f t="shared" si="33"/>
        <v/>
      </c>
      <c r="Q43" s="115" t="str">
        <f t="shared" si="33"/>
        <v/>
      </c>
      <c r="R43" s="116" t="str">
        <f t="shared" si="33"/>
        <v/>
      </c>
      <c r="S43" s="117" t="str">
        <f t="shared" si="21"/>
        <v/>
      </c>
      <c r="T43" s="115" t="str">
        <f t="shared" si="34"/>
        <v/>
      </c>
      <c r="U43" s="115" t="str">
        <f t="shared" si="34"/>
        <v/>
      </c>
      <c r="V43" s="116" t="str">
        <f t="shared" si="34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2"/>
        <v/>
      </c>
      <c r="N44" s="116" t="str">
        <f t="shared" si="32"/>
        <v/>
      </c>
      <c r="O44" s="117" t="str">
        <f t="shared" si="19"/>
        <v/>
      </c>
      <c r="P44" s="115" t="str">
        <f t="shared" si="33"/>
        <v/>
      </c>
      <c r="Q44" s="115" t="str">
        <f t="shared" si="33"/>
        <v/>
      </c>
      <c r="R44" s="116" t="str">
        <f t="shared" si="33"/>
        <v/>
      </c>
      <c r="S44" s="117" t="str">
        <f t="shared" si="21"/>
        <v/>
      </c>
      <c r="T44" s="115" t="str">
        <f t="shared" si="34"/>
        <v/>
      </c>
      <c r="U44" s="115" t="str">
        <f t="shared" si="34"/>
        <v/>
      </c>
      <c r="V44" s="116" t="str">
        <f t="shared" si="34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2"/>
        <v/>
      </c>
      <c r="N45" s="116" t="str">
        <f t="shared" si="32"/>
        <v/>
      </c>
      <c r="O45" s="117" t="str">
        <f t="shared" si="19"/>
        <v/>
      </c>
      <c r="P45" s="115" t="str">
        <f t="shared" si="33"/>
        <v/>
      </c>
      <c r="Q45" s="115" t="str">
        <f t="shared" si="33"/>
        <v/>
      </c>
      <c r="R45" s="116" t="str">
        <f t="shared" si="33"/>
        <v/>
      </c>
      <c r="S45" s="117" t="str">
        <f t="shared" si="21"/>
        <v/>
      </c>
      <c r="T45" s="115" t="str">
        <f t="shared" si="34"/>
        <v/>
      </c>
      <c r="U45" s="115" t="str">
        <f t="shared" si="34"/>
        <v/>
      </c>
      <c r="V45" s="116" t="str">
        <f t="shared" si="34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2"/>
        <v/>
      </c>
      <c r="N46" s="116" t="str">
        <f t="shared" si="32"/>
        <v/>
      </c>
      <c r="O46" s="117" t="str">
        <f t="shared" si="19"/>
        <v/>
      </c>
      <c r="P46" s="115" t="str">
        <f t="shared" si="33"/>
        <v/>
      </c>
      <c r="Q46" s="115" t="str">
        <f t="shared" si="33"/>
        <v/>
      </c>
      <c r="R46" s="116" t="str">
        <f t="shared" si="33"/>
        <v/>
      </c>
      <c r="S46" s="117" t="str">
        <f t="shared" si="21"/>
        <v/>
      </c>
      <c r="T46" s="115" t="str">
        <f t="shared" si="34"/>
        <v/>
      </c>
      <c r="U46" s="115" t="str">
        <f t="shared" si="34"/>
        <v/>
      </c>
      <c r="V46" s="116" t="str">
        <f t="shared" si="34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2"/>
        <v/>
      </c>
      <c r="N47" s="116" t="str">
        <f t="shared" si="32"/>
        <v/>
      </c>
      <c r="O47" s="117" t="str">
        <f t="shared" si="19"/>
        <v/>
      </c>
      <c r="P47" s="115" t="str">
        <f t="shared" si="33"/>
        <v/>
      </c>
      <c r="Q47" s="115" t="str">
        <f t="shared" si="33"/>
        <v/>
      </c>
      <c r="R47" s="116" t="str">
        <f t="shared" si="33"/>
        <v/>
      </c>
      <c r="S47" s="117" t="str">
        <f t="shared" si="21"/>
        <v/>
      </c>
      <c r="T47" s="115" t="str">
        <f t="shared" si="34"/>
        <v/>
      </c>
      <c r="U47" s="115" t="str">
        <f t="shared" si="34"/>
        <v/>
      </c>
      <c r="V47" s="116" t="str">
        <f t="shared" si="34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2"/>
        <v/>
      </c>
      <c r="N48" s="116" t="str">
        <f t="shared" si="32"/>
        <v/>
      </c>
      <c r="O48" s="117" t="str">
        <f t="shared" si="19"/>
        <v/>
      </c>
      <c r="P48" s="115" t="str">
        <f t="shared" si="33"/>
        <v/>
      </c>
      <c r="Q48" s="115" t="str">
        <f t="shared" si="33"/>
        <v/>
      </c>
      <c r="R48" s="116" t="str">
        <f t="shared" si="33"/>
        <v/>
      </c>
      <c r="S48" s="117" t="str">
        <f t="shared" si="21"/>
        <v/>
      </c>
      <c r="T48" s="115" t="str">
        <f t="shared" si="34"/>
        <v/>
      </c>
      <c r="U48" s="115" t="str">
        <f t="shared" si="34"/>
        <v/>
      </c>
      <c r="V48" s="116" t="str">
        <f t="shared" si="34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si="32"/>
        <v/>
      </c>
      <c r="M49" s="115" t="str">
        <f t="shared" si="32"/>
        <v/>
      </c>
      <c r="N49" s="116" t="str">
        <f t="shared" si="32"/>
        <v/>
      </c>
      <c r="O49" s="117" t="str">
        <f t="shared" si="19"/>
        <v/>
      </c>
      <c r="P49" s="115" t="str">
        <f t="shared" si="33"/>
        <v/>
      </c>
      <c r="Q49" s="115" t="str">
        <f t="shared" si="33"/>
        <v/>
      </c>
      <c r="R49" s="116" t="str">
        <f t="shared" si="33"/>
        <v/>
      </c>
      <c r="S49" s="117" t="str">
        <f t="shared" si="21"/>
        <v/>
      </c>
      <c r="T49" s="115" t="str">
        <f t="shared" si="34"/>
        <v/>
      </c>
      <c r="U49" s="115" t="str">
        <f t="shared" si="34"/>
        <v/>
      </c>
      <c r="V49" s="116" t="str">
        <f t="shared" si="34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32"/>
        <v/>
      </c>
      <c r="M50" s="115" t="str">
        <f t="shared" si="32"/>
        <v/>
      </c>
      <c r="N50" s="116" t="str">
        <f t="shared" si="32"/>
        <v/>
      </c>
      <c r="O50" s="117" t="str">
        <f t="shared" si="19"/>
        <v/>
      </c>
      <c r="P50" s="115" t="str">
        <f t="shared" si="33"/>
        <v/>
      </c>
      <c r="Q50" s="115" t="str">
        <f t="shared" si="33"/>
        <v/>
      </c>
      <c r="R50" s="116" t="str">
        <f t="shared" si="33"/>
        <v/>
      </c>
      <c r="S50" s="117" t="str">
        <f t="shared" si="21"/>
        <v/>
      </c>
      <c r="T50" s="115" t="str">
        <f t="shared" si="34"/>
        <v/>
      </c>
      <c r="U50" s="115" t="str">
        <f t="shared" si="34"/>
        <v/>
      </c>
      <c r="V50" s="116" t="str">
        <f t="shared" si="34"/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32"/>
        <v/>
      </c>
      <c r="M51" s="115" t="str">
        <f t="shared" si="32"/>
        <v/>
      </c>
      <c r="N51" s="116" t="str">
        <f t="shared" si="32"/>
        <v/>
      </c>
      <c r="O51" s="117" t="str">
        <f t="shared" si="19"/>
        <v/>
      </c>
      <c r="P51" s="115" t="str">
        <f t="shared" si="33"/>
        <v/>
      </c>
      <c r="Q51" s="115" t="str">
        <f t="shared" si="33"/>
        <v/>
      </c>
      <c r="R51" s="116" t="str">
        <f t="shared" si="33"/>
        <v/>
      </c>
      <c r="S51" s="117" t="str">
        <f t="shared" si="21"/>
        <v/>
      </c>
      <c r="T51" s="115" t="str">
        <f t="shared" si="34"/>
        <v/>
      </c>
      <c r="U51" s="115" t="str">
        <f t="shared" si="34"/>
        <v/>
      </c>
      <c r="V51" s="116" t="str">
        <f t="shared" si="34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32"/>
        <v/>
      </c>
      <c r="M52" s="115" t="str">
        <f t="shared" si="32"/>
        <v/>
      </c>
      <c r="N52" s="116" t="str">
        <f t="shared" si="32"/>
        <v/>
      </c>
      <c r="O52" s="117" t="str">
        <f t="shared" si="19"/>
        <v/>
      </c>
      <c r="P52" s="115" t="str">
        <f t="shared" si="33"/>
        <v/>
      </c>
      <c r="Q52" s="115" t="str">
        <f t="shared" si="33"/>
        <v/>
      </c>
      <c r="R52" s="116" t="str">
        <f t="shared" si="33"/>
        <v/>
      </c>
      <c r="S52" s="117" t="str">
        <f t="shared" si="21"/>
        <v/>
      </c>
      <c r="T52" s="115" t="str">
        <f t="shared" si="34"/>
        <v/>
      </c>
      <c r="U52" s="115" t="str">
        <f t="shared" si="34"/>
        <v/>
      </c>
      <c r="V52" s="116" t="str">
        <f t="shared" si="34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32"/>
        <v/>
      </c>
      <c r="M53" s="115" t="str">
        <f t="shared" si="32"/>
        <v/>
      </c>
      <c r="N53" s="116" t="str">
        <f t="shared" si="32"/>
        <v/>
      </c>
      <c r="O53" s="117" t="str">
        <f t="shared" si="19"/>
        <v/>
      </c>
      <c r="P53" s="115" t="str">
        <f t="shared" si="33"/>
        <v/>
      </c>
      <c r="Q53" s="115" t="str">
        <f t="shared" si="33"/>
        <v/>
      </c>
      <c r="R53" s="116" t="str">
        <f t="shared" si="33"/>
        <v/>
      </c>
      <c r="S53" s="117" t="str">
        <f t="shared" si="21"/>
        <v/>
      </c>
      <c r="T53" s="115" t="str">
        <f t="shared" si="34"/>
        <v/>
      </c>
      <c r="U53" s="115" t="str">
        <f t="shared" si="34"/>
        <v/>
      </c>
      <c r="V53" s="116" t="str">
        <f t="shared" si="34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32"/>
        <v/>
      </c>
      <c r="M54" s="115" t="str">
        <f t="shared" si="32"/>
        <v/>
      </c>
      <c r="N54" s="116" t="str">
        <f t="shared" si="32"/>
        <v/>
      </c>
      <c r="O54" s="117" t="str">
        <f t="shared" si="19"/>
        <v/>
      </c>
      <c r="P54" s="115" t="str">
        <f t="shared" si="33"/>
        <v/>
      </c>
      <c r="Q54" s="115" t="str">
        <f t="shared" si="33"/>
        <v/>
      </c>
      <c r="R54" s="116" t="str">
        <f t="shared" si="33"/>
        <v/>
      </c>
      <c r="S54" s="117" t="str">
        <f t="shared" si="21"/>
        <v/>
      </c>
      <c r="T54" s="115" t="str">
        <f t="shared" si="34"/>
        <v/>
      </c>
      <c r="U54" s="115" t="str">
        <f t="shared" si="34"/>
        <v/>
      </c>
      <c r="V54" s="116" t="str">
        <f t="shared" si="34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32"/>
        <v/>
      </c>
      <c r="M55" s="115" t="str">
        <f t="shared" si="32"/>
        <v/>
      </c>
      <c r="N55" s="116" t="str">
        <f t="shared" si="32"/>
        <v/>
      </c>
      <c r="O55" s="117" t="str">
        <f t="shared" si="19"/>
        <v/>
      </c>
      <c r="P55" s="115" t="str">
        <f t="shared" si="33"/>
        <v/>
      </c>
      <c r="Q55" s="115" t="str">
        <f t="shared" si="33"/>
        <v/>
      </c>
      <c r="R55" s="116" t="str">
        <f t="shared" si="33"/>
        <v/>
      </c>
      <c r="S55" s="117" t="str">
        <f t="shared" si="21"/>
        <v/>
      </c>
      <c r="T55" s="115" t="str">
        <f t="shared" si="34"/>
        <v/>
      </c>
      <c r="U55" s="115" t="str">
        <f t="shared" si="34"/>
        <v/>
      </c>
      <c r="V55" s="116" t="str">
        <f t="shared" si="34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32"/>
        <v/>
      </c>
      <c r="M56" s="115" t="str">
        <f t="shared" si="32"/>
        <v/>
      </c>
      <c r="N56" s="116" t="str">
        <f t="shared" si="32"/>
        <v/>
      </c>
      <c r="O56" s="117" t="str">
        <f t="shared" si="19"/>
        <v/>
      </c>
      <c r="P56" s="115" t="str">
        <f t="shared" si="33"/>
        <v/>
      </c>
      <c r="Q56" s="115" t="str">
        <f t="shared" si="33"/>
        <v/>
      </c>
      <c r="R56" s="116" t="str">
        <f t="shared" si="33"/>
        <v/>
      </c>
      <c r="S56" s="117" t="str">
        <f t="shared" si="21"/>
        <v/>
      </c>
      <c r="T56" s="115" t="str">
        <f t="shared" si="34"/>
        <v/>
      </c>
      <c r="U56" s="115" t="str">
        <f t="shared" si="34"/>
        <v/>
      </c>
      <c r="V56" s="116" t="str">
        <f t="shared" si="34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32"/>
        <v/>
      </c>
      <c r="M57" s="115" t="str">
        <f t="shared" si="32"/>
        <v/>
      </c>
      <c r="N57" s="116" t="str">
        <f t="shared" si="32"/>
        <v/>
      </c>
      <c r="O57" s="117" t="str">
        <f t="shared" si="19"/>
        <v/>
      </c>
      <c r="P57" s="115" t="str">
        <f t="shared" si="33"/>
        <v/>
      </c>
      <c r="Q57" s="115" t="str">
        <f t="shared" si="33"/>
        <v/>
      </c>
      <c r="R57" s="116" t="str">
        <f t="shared" si="33"/>
        <v/>
      </c>
      <c r="S57" s="117" t="str">
        <f t="shared" si="21"/>
        <v/>
      </c>
      <c r="T57" s="115" t="str">
        <f t="shared" si="34"/>
        <v/>
      </c>
      <c r="U57" s="115" t="str">
        <f t="shared" si="34"/>
        <v/>
      </c>
      <c r="V57" s="116" t="str">
        <f t="shared" si="34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32"/>
        <v/>
      </c>
      <c r="M58" s="115" t="str">
        <f t="shared" si="32"/>
        <v/>
      </c>
      <c r="N58" s="116" t="str">
        <f t="shared" si="32"/>
        <v/>
      </c>
      <c r="O58" s="117" t="str">
        <f t="shared" si="19"/>
        <v/>
      </c>
      <c r="P58" s="115" t="str">
        <f t="shared" si="33"/>
        <v/>
      </c>
      <c r="Q58" s="115" t="str">
        <f t="shared" si="33"/>
        <v/>
      </c>
      <c r="R58" s="116" t="str">
        <f t="shared" si="33"/>
        <v/>
      </c>
      <c r="S58" s="117" t="str">
        <f t="shared" si="21"/>
        <v/>
      </c>
      <c r="T58" s="115" t="str">
        <f t="shared" si="34"/>
        <v/>
      </c>
      <c r="U58" s="115" t="str">
        <f t="shared" si="34"/>
        <v/>
      </c>
      <c r="V58" s="116" t="str">
        <f t="shared" si="34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ref="L59:N90" si="35">IF(D59="","",D59)</f>
        <v/>
      </c>
      <c r="M59" s="115" t="str">
        <f t="shared" si="35"/>
        <v/>
      </c>
      <c r="N59" s="116" t="str">
        <f t="shared" si="35"/>
        <v/>
      </c>
      <c r="O59" s="117" t="str">
        <f t="shared" si="19"/>
        <v/>
      </c>
      <c r="P59" s="115" t="str">
        <f t="shared" ref="P59:R90" si="36">IF(H59="","",H59)</f>
        <v/>
      </c>
      <c r="Q59" s="115" t="str">
        <f t="shared" si="36"/>
        <v/>
      </c>
      <c r="R59" s="116" t="str">
        <f t="shared" si="36"/>
        <v/>
      </c>
      <c r="S59" s="117" t="str">
        <f t="shared" si="21"/>
        <v/>
      </c>
      <c r="T59" s="115" t="str">
        <f t="shared" si="34"/>
        <v/>
      </c>
      <c r="U59" s="115" t="str">
        <f t="shared" si="34"/>
        <v/>
      </c>
      <c r="V59" s="116" t="str">
        <f t="shared" si="34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35"/>
        <v/>
      </c>
      <c r="M60" s="115" t="str">
        <f t="shared" si="35"/>
        <v/>
      </c>
      <c r="N60" s="116" t="str">
        <f t="shared" si="35"/>
        <v/>
      </c>
      <c r="O60" s="117" t="str">
        <f t="shared" si="19"/>
        <v/>
      </c>
      <c r="P60" s="115" t="str">
        <f t="shared" si="36"/>
        <v/>
      </c>
      <c r="Q60" s="115" t="str">
        <f t="shared" si="36"/>
        <v/>
      </c>
      <c r="R60" s="116" t="str">
        <f t="shared" si="36"/>
        <v/>
      </c>
      <c r="S60" s="117" t="str">
        <f t="shared" si="21"/>
        <v/>
      </c>
      <c r="T60" s="115" t="str">
        <f t="shared" ref="T60:V91" si="37">IF(P60="","",P60)</f>
        <v/>
      </c>
      <c r="U60" s="115" t="str">
        <f t="shared" si="37"/>
        <v/>
      </c>
      <c r="V60" s="116" t="str">
        <f t="shared" si="37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35"/>
        <v/>
      </c>
      <c r="M61" s="115" t="str">
        <f t="shared" si="35"/>
        <v/>
      </c>
      <c r="N61" s="116" t="str">
        <f t="shared" si="35"/>
        <v/>
      </c>
      <c r="O61" s="117" t="str">
        <f t="shared" si="19"/>
        <v/>
      </c>
      <c r="P61" s="115" t="str">
        <f t="shared" si="36"/>
        <v/>
      </c>
      <c r="Q61" s="115" t="str">
        <f t="shared" si="36"/>
        <v/>
      </c>
      <c r="R61" s="116" t="str">
        <f t="shared" si="36"/>
        <v/>
      </c>
      <c r="S61" s="117" t="str">
        <f t="shared" si="21"/>
        <v/>
      </c>
      <c r="T61" s="115" t="str">
        <f t="shared" si="37"/>
        <v/>
      </c>
      <c r="U61" s="115" t="str">
        <f t="shared" si="37"/>
        <v/>
      </c>
      <c r="V61" s="116" t="str">
        <f t="shared" si="37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35"/>
        <v/>
      </c>
      <c r="M62" s="115" t="str">
        <f t="shared" si="35"/>
        <v/>
      </c>
      <c r="N62" s="116" t="str">
        <f t="shared" si="35"/>
        <v/>
      </c>
      <c r="O62" s="117" t="str">
        <f t="shared" si="19"/>
        <v/>
      </c>
      <c r="P62" s="115" t="str">
        <f t="shared" si="36"/>
        <v/>
      </c>
      <c r="Q62" s="115" t="str">
        <f t="shared" si="36"/>
        <v/>
      </c>
      <c r="R62" s="116" t="str">
        <f t="shared" si="36"/>
        <v/>
      </c>
      <c r="S62" s="117" t="str">
        <f t="shared" si="21"/>
        <v/>
      </c>
      <c r="T62" s="115" t="str">
        <f t="shared" si="37"/>
        <v/>
      </c>
      <c r="U62" s="115" t="str">
        <f t="shared" si="37"/>
        <v/>
      </c>
      <c r="V62" s="116" t="str">
        <f t="shared" si="37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35"/>
        <v/>
      </c>
      <c r="M63" s="115" t="str">
        <f t="shared" si="35"/>
        <v/>
      </c>
      <c r="N63" s="116" t="str">
        <f t="shared" si="35"/>
        <v/>
      </c>
      <c r="O63" s="117" t="str">
        <f t="shared" si="19"/>
        <v/>
      </c>
      <c r="P63" s="115" t="str">
        <f t="shared" si="36"/>
        <v/>
      </c>
      <c r="Q63" s="115" t="str">
        <f t="shared" si="36"/>
        <v/>
      </c>
      <c r="R63" s="116" t="str">
        <f t="shared" si="36"/>
        <v/>
      </c>
      <c r="S63" s="117" t="str">
        <f t="shared" si="21"/>
        <v/>
      </c>
      <c r="T63" s="115" t="str">
        <f t="shared" si="37"/>
        <v/>
      </c>
      <c r="U63" s="115" t="str">
        <f t="shared" si="37"/>
        <v/>
      </c>
      <c r="V63" s="116" t="str">
        <f t="shared" si="37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35"/>
        <v/>
      </c>
      <c r="M64" s="115" t="str">
        <f t="shared" si="35"/>
        <v/>
      </c>
      <c r="N64" s="116" t="str">
        <f t="shared" si="35"/>
        <v/>
      </c>
      <c r="O64" s="117" t="str">
        <f t="shared" si="19"/>
        <v/>
      </c>
      <c r="P64" s="115" t="str">
        <f t="shared" si="36"/>
        <v/>
      </c>
      <c r="Q64" s="115" t="str">
        <f t="shared" si="36"/>
        <v/>
      </c>
      <c r="R64" s="116" t="str">
        <f t="shared" si="36"/>
        <v/>
      </c>
      <c r="S64" s="117" t="str">
        <f t="shared" si="21"/>
        <v/>
      </c>
      <c r="T64" s="115" t="str">
        <f t="shared" si="37"/>
        <v/>
      </c>
      <c r="U64" s="115" t="str">
        <f t="shared" si="37"/>
        <v/>
      </c>
      <c r="V64" s="116" t="str">
        <f t="shared" si="37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35"/>
        <v/>
      </c>
      <c r="M65" s="115" t="str">
        <f t="shared" si="35"/>
        <v/>
      </c>
      <c r="N65" s="116" t="str">
        <f t="shared" si="35"/>
        <v/>
      </c>
      <c r="O65" s="117" t="str">
        <f t="shared" si="19"/>
        <v/>
      </c>
      <c r="P65" s="115" t="str">
        <f t="shared" si="36"/>
        <v/>
      </c>
      <c r="Q65" s="115" t="str">
        <f t="shared" si="36"/>
        <v/>
      </c>
      <c r="R65" s="116" t="str">
        <f t="shared" si="36"/>
        <v/>
      </c>
      <c r="S65" s="117" t="str">
        <f t="shared" si="21"/>
        <v/>
      </c>
      <c r="T65" s="115" t="str">
        <f t="shared" si="37"/>
        <v/>
      </c>
      <c r="U65" s="115" t="str">
        <f t="shared" si="37"/>
        <v/>
      </c>
      <c r="V65" s="116" t="str">
        <f t="shared" si="37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35"/>
        <v/>
      </c>
      <c r="M66" s="115" t="str">
        <f t="shared" si="35"/>
        <v/>
      </c>
      <c r="N66" s="116" t="str">
        <f t="shared" si="35"/>
        <v/>
      </c>
      <c r="O66" s="117" t="str">
        <f t="shared" si="19"/>
        <v/>
      </c>
      <c r="P66" s="115" t="str">
        <f t="shared" si="36"/>
        <v/>
      </c>
      <c r="Q66" s="115" t="str">
        <f t="shared" si="36"/>
        <v/>
      </c>
      <c r="R66" s="116" t="str">
        <f t="shared" si="36"/>
        <v/>
      </c>
      <c r="S66" s="117" t="str">
        <f t="shared" si="21"/>
        <v/>
      </c>
      <c r="T66" s="115" t="str">
        <f t="shared" si="37"/>
        <v/>
      </c>
      <c r="U66" s="115" t="str">
        <f t="shared" si="37"/>
        <v/>
      </c>
      <c r="V66" s="116" t="str">
        <f t="shared" si="37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35"/>
        <v/>
      </c>
      <c r="M67" s="115" t="str">
        <f t="shared" si="35"/>
        <v/>
      </c>
      <c r="N67" s="116" t="str">
        <f t="shared" si="35"/>
        <v/>
      </c>
      <c r="O67" s="117" t="str">
        <f t="shared" si="19"/>
        <v/>
      </c>
      <c r="P67" s="115" t="str">
        <f t="shared" si="36"/>
        <v/>
      </c>
      <c r="Q67" s="115" t="str">
        <f t="shared" si="36"/>
        <v/>
      </c>
      <c r="R67" s="116" t="str">
        <f t="shared" si="36"/>
        <v/>
      </c>
      <c r="S67" s="117" t="str">
        <f t="shared" si="21"/>
        <v/>
      </c>
      <c r="T67" s="115" t="str">
        <f t="shared" si="37"/>
        <v/>
      </c>
      <c r="U67" s="115" t="str">
        <f t="shared" si="37"/>
        <v/>
      </c>
      <c r="V67" s="116" t="str">
        <f t="shared" si="37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35"/>
        <v/>
      </c>
      <c r="M68" s="115" t="str">
        <f t="shared" si="35"/>
        <v/>
      </c>
      <c r="N68" s="116" t="str">
        <f t="shared" si="35"/>
        <v/>
      </c>
      <c r="O68" s="117" t="str">
        <f t="shared" si="19"/>
        <v/>
      </c>
      <c r="P68" s="115" t="str">
        <f t="shared" si="36"/>
        <v/>
      </c>
      <c r="Q68" s="115" t="str">
        <f t="shared" si="36"/>
        <v/>
      </c>
      <c r="R68" s="116" t="str">
        <f t="shared" si="36"/>
        <v/>
      </c>
      <c r="S68" s="117" t="str">
        <f t="shared" si="21"/>
        <v/>
      </c>
      <c r="T68" s="115" t="str">
        <f t="shared" si="37"/>
        <v/>
      </c>
      <c r="U68" s="115" t="str">
        <f t="shared" si="37"/>
        <v/>
      </c>
      <c r="V68" s="116" t="str">
        <f t="shared" si="37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35"/>
        <v/>
      </c>
      <c r="M69" s="115" t="str">
        <f t="shared" si="35"/>
        <v/>
      </c>
      <c r="N69" s="116" t="str">
        <f t="shared" si="35"/>
        <v/>
      </c>
      <c r="O69" s="117" t="str">
        <f t="shared" si="19"/>
        <v/>
      </c>
      <c r="P69" s="115" t="str">
        <f t="shared" si="36"/>
        <v/>
      </c>
      <c r="Q69" s="115" t="str">
        <f t="shared" si="36"/>
        <v/>
      </c>
      <c r="R69" s="116" t="str">
        <f t="shared" si="36"/>
        <v/>
      </c>
      <c r="S69" s="117" t="str">
        <f t="shared" si="21"/>
        <v/>
      </c>
      <c r="T69" s="115" t="str">
        <f t="shared" si="37"/>
        <v/>
      </c>
      <c r="U69" s="115" t="str">
        <f t="shared" si="37"/>
        <v/>
      </c>
      <c r="V69" s="116" t="str">
        <f t="shared" si="37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35"/>
        <v/>
      </c>
      <c r="M70" s="115" t="str">
        <f t="shared" si="35"/>
        <v/>
      </c>
      <c r="N70" s="116" t="str">
        <f t="shared" si="35"/>
        <v/>
      </c>
      <c r="O70" s="117" t="str">
        <f t="shared" si="19"/>
        <v/>
      </c>
      <c r="P70" s="115" t="str">
        <f t="shared" si="36"/>
        <v/>
      </c>
      <c r="Q70" s="115" t="str">
        <f t="shared" si="36"/>
        <v/>
      </c>
      <c r="R70" s="116" t="str">
        <f t="shared" si="36"/>
        <v/>
      </c>
      <c r="S70" s="117" t="str">
        <f t="shared" si="21"/>
        <v/>
      </c>
      <c r="T70" s="115" t="str">
        <f t="shared" si="37"/>
        <v/>
      </c>
      <c r="U70" s="115" t="str">
        <f t="shared" si="37"/>
        <v/>
      </c>
      <c r="V70" s="116" t="str">
        <f t="shared" si="37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35"/>
        <v/>
      </c>
      <c r="M71" s="115" t="str">
        <f t="shared" si="35"/>
        <v/>
      </c>
      <c r="N71" s="116" t="str">
        <f t="shared" si="35"/>
        <v/>
      </c>
      <c r="O71" s="117" t="str">
        <f t="shared" si="19"/>
        <v/>
      </c>
      <c r="P71" s="115" t="str">
        <f t="shared" si="36"/>
        <v/>
      </c>
      <c r="Q71" s="115" t="str">
        <f t="shared" si="36"/>
        <v/>
      </c>
      <c r="R71" s="116" t="str">
        <f t="shared" si="36"/>
        <v/>
      </c>
      <c r="S71" s="117" t="str">
        <f t="shared" si="21"/>
        <v/>
      </c>
      <c r="T71" s="115" t="str">
        <f t="shared" si="37"/>
        <v/>
      </c>
      <c r="U71" s="115" t="str">
        <f t="shared" si="37"/>
        <v/>
      </c>
      <c r="V71" s="116" t="str">
        <f t="shared" si="37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35"/>
        <v/>
      </c>
      <c r="M72" s="115" t="str">
        <f t="shared" si="35"/>
        <v/>
      </c>
      <c r="N72" s="116" t="str">
        <f t="shared" si="35"/>
        <v/>
      </c>
      <c r="O72" s="117" t="str">
        <f t="shared" si="19"/>
        <v/>
      </c>
      <c r="P72" s="115" t="str">
        <f t="shared" si="36"/>
        <v/>
      </c>
      <c r="Q72" s="115" t="str">
        <f t="shared" si="36"/>
        <v/>
      </c>
      <c r="R72" s="116" t="str">
        <f t="shared" si="36"/>
        <v/>
      </c>
      <c r="S72" s="117" t="str">
        <f t="shared" si="21"/>
        <v/>
      </c>
      <c r="T72" s="115" t="str">
        <f t="shared" si="37"/>
        <v/>
      </c>
      <c r="U72" s="115" t="str">
        <f t="shared" si="37"/>
        <v/>
      </c>
      <c r="V72" s="116" t="str">
        <f t="shared" si="37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35"/>
        <v/>
      </c>
      <c r="M73" s="115" t="str">
        <f t="shared" si="35"/>
        <v/>
      </c>
      <c r="N73" s="116" t="str">
        <f t="shared" si="35"/>
        <v/>
      </c>
      <c r="O73" s="117" t="str">
        <f t="shared" si="19"/>
        <v/>
      </c>
      <c r="P73" s="115" t="str">
        <f t="shared" si="36"/>
        <v/>
      </c>
      <c r="Q73" s="115" t="str">
        <f t="shared" si="36"/>
        <v/>
      </c>
      <c r="R73" s="116" t="str">
        <f t="shared" si="36"/>
        <v/>
      </c>
      <c r="S73" s="117" t="str">
        <f t="shared" si="21"/>
        <v/>
      </c>
      <c r="T73" s="115" t="str">
        <f t="shared" si="37"/>
        <v/>
      </c>
      <c r="U73" s="115" t="str">
        <f t="shared" si="37"/>
        <v/>
      </c>
      <c r="V73" s="116" t="str">
        <f t="shared" si="37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35"/>
        <v/>
      </c>
      <c r="M74" s="115" t="str">
        <f t="shared" si="35"/>
        <v/>
      </c>
      <c r="N74" s="116" t="str">
        <f t="shared" si="35"/>
        <v/>
      </c>
      <c r="O74" s="117" t="str">
        <f t="shared" si="19"/>
        <v/>
      </c>
      <c r="P74" s="115" t="str">
        <f t="shared" si="36"/>
        <v/>
      </c>
      <c r="Q74" s="115" t="str">
        <f t="shared" si="36"/>
        <v/>
      </c>
      <c r="R74" s="116" t="str">
        <f t="shared" si="36"/>
        <v/>
      </c>
      <c r="S74" s="117" t="str">
        <f t="shared" si="21"/>
        <v/>
      </c>
      <c r="T74" s="115" t="str">
        <f t="shared" si="37"/>
        <v/>
      </c>
      <c r="U74" s="115" t="str">
        <f t="shared" si="37"/>
        <v/>
      </c>
      <c r="V74" s="116" t="str">
        <f t="shared" si="37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35"/>
        <v/>
      </c>
      <c r="M75" s="115" t="str">
        <f t="shared" si="35"/>
        <v/>
      </c>
      <c r="N75" s="116" t="str">
        <f t="shared" si="35"/>
        <v/>
      </c>
      <c r="O75" s="117" t="str">
        <f t="shared" si="19"/>
        <v/>
      </c>
      <c r="P75" s="115" t="str">
        <f t="shared" si="36"/>
        <v/>
      </c>
      <c r="Q75" s="115" t="str">
        <f t="shared" si="36"/>
        <v/>
      </c>
      <c r="R75" s="116" t="str">
        <f t="shared" si="36"/>
        <v/>
      </c>
      <c r="S75" s="117" t="str">
        <f t="shared" si="21"/>
        <v/>
      </c>
      <c r="T75" s="115" t="str">
        <f t="shared" si="37"/>
        <v/>
      </c>
      <c r="U75" s="115" t="str">
        <f t="shared" si="37"/>
        <v/>
      </c>
      <c r="V75" s="116" t="str">
        <f t="shared" si="37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8">IF(SUM(D76:F76)=0,"",SUM(D76:F76))</f>
        <v/>
      </c>
      <c r="D76" s="115"/>
      <c r="E76" s="115"/>
      <c r="F76" s="116"/>
      <c r="G76" s="117" t="str">
        <f t="shared" ref="G76:G107" si="39">IF(SUM(H76:J76)=0,"",SUM(H76:J76))</f>
        <v/>
      </c>
      <c r="H76" s="115"/>
      <c r="I76" s="115"/>
      <c r="J76" s="116"/>
      <c r="K76" s="117" t="str">
        <f t="shared" ref="K76:K107" si="40">IF(SUM(L76:N76)=0,"",SUM(L76:N76))</f>
        <v/>
      </c>
      <c r="L76" s="115" t="str">
        <f t="shared" si="35"/>
        <v/>
      </c>
      <c r="M76" s="115" t="str">
        <f t="shared" si="35"/>
        <v/>
      </c>
      <c r="N76" s="116" t="str">
        <f t="shared" si="35"/>
        <v/>
      </c>
      <c r="O76" s="117" t="str">
        <f t="shared" ref="O76:O107" si="41">IF(SUM(P76:R76)=0,"",SUM(P76:R76))</f>
        <v/>
      </c>
      <c r="P76" s="115" t="str">
        <f t="shared" si="36"/>
        <v/>
      </c>
      <c r="Q76" s="115" t="str">
        <f t="shared" si="36"/>
        <v/>
      </c>
      <c r="R76" s="116" t="str">
        <f t="shared" si="36"/>
        <v/>
      </c>
      <c r="S76" s="117" t="str">
        <f t="shared" ref="S76:S107" si="42">IF(SUM(T76:V76)=0,"",SUM(T76:V76))</f>
        <v/>
      </c>
      <c r="T76" s="115" t="str">
        <f t="shared" si="37"/>
        <v/>
      </c>
      <c r="U76" s="115" t="str">
        <f t="shared" si="37"/>
        <v/>
      </c>
      <c r="V76" s="116" t="str">
        <f t="shared" si="37"/>
        <v/>
      </c>
      <c r="W76" s="223" t="str">
        <f t="shared" ref="W76:W107" si="43">IF($A76="","",SUM(X76:Z76))</f>
        <v/>
      </c>
      <c r="X76" s="224" t="str">
        <f t="shared" ref="X76:X107" si="44">IF(OR($A76="",ISERROR(L76-D76)),"",L76-D76)</f>
        <v/>
      </c>
      <c r="Y76" s="224" t="str">
        <f t="shared" ref="Y76:Y107" si="45">IF(OR($A76="",ISERROR(M76-E76)),"",M76-E76)</f>
        <v/>
      </c>
      <c r="Z76" s="225" t="str">
        <f t="shared" ref="Z76:Z107" si="46">IF(OR($A76="",ISERROR(N76-F76)),"",N76-F76)</f>
        <v/>
      </c>
      <c r="AA76" s="223" t="str">
        <f t="shared" ref="AA76:AA107" si="47">IF($A76="","",SUM(AB76:AD76))</f>
        <v/>
      </c>
      <c r="AB76" s="224" t="str">
        <f t="shared" ref="AB76:AB107" si="48">IF(OR($A76="",ISERROR(T76-P76)),"",T76-P76)</f>
        <v/>
      </c>
      <c r="AC76" s="224" t="str">
        <f t="shared" ref="AC76:AC107" si="49">IF(OR($A76="",ISERROR(U76-Q76)),"",U76-Q76)</f>
        <v/>
      </c>
      <c r="AD76" s="225" t="str">
        <f t="shared" ref="AD76:AD107" si="50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8"/>
        <v/>
      </c>
      <c r="D77" s="115"/>
      <c r="E77" s="115"/>
      <c r="F77" s="116"/>
      <c r="G77" s="117" t="str">
        <f t="shared" si="39"/>
        <v/>
      </c>
      <c r="H77" s="115"/>
      <c r="I77" s="115"/>
      <c r="J77" s="116"/>
      <c r="K77" s="117" t="str">
        <f t="shared" si="40"/>
        <v/>
      </c>
      <c r="L77" s="115" t="str">
        <f t="shared" si="35"/>
        <v/>
      </c>
      <c r="M77" s="115" t="str">
        <f t="shared" si="35"/>
        <v/>
      </c>
      <c r="N77" s="116" t="str">
        <f t="shared" si="35"/>
        <v/>
      </c>
      <c r="O77" s="117" t="str">
        <f t="shared" si="41"/>
        <v/>
      </c>
      <c r="P77" s="115" t="str">
        <f t="shared" si="36"/>
        <v/>
      </c>
      <c r="Q77" s="115" t="str">
        <f t="shared" si="36"/>
        <v/>
      </c>
      <c r="R77" s="116" t="str">
        <f t="shared" si="36"/>
        <v/>
      </c>
      <c r="S77" s="117" t="str">
        <f t="shared" si="42"/>
        <v/>
      </c>
      <c r="T77" s="115" t="str">
        <f t="shared" si="37"/>
        <v/>
      </c>
      <c r="U77" s="115" t="str">
        <f t="shared" si="37"/>
        <v/>
      </c>
      <c r="V77" s="116" t="str">
        <f t="shared" si="37"/>
        <v/>
      </c>
      <c r="W77" s="223" t="str">
        <f t="shared" si="43"/>
        <v/>
      </c>
      <c r="X77" s="224" t="str">
        <f t="shared" si="44"/>
        <v/>
      </c>
      <c r="Y77" s="224" t="str">
        <f t="shared" si="45"/>
        <v/>
      </c>
      <c r="Z77" s="225" t="str">
        <f t="shared" si="46"/>
        <v/>
      </c>
      <c r="AA77" s="223" t="str">
        <f t="shared" si="47"/>
        <v/>
      </c>
      <c r="AB77" s="224" t="str">
        <f t="shared" si="48"/>
        <v/>
      </c>
      <c r="AC77" s="224" t="str">
        <f t="shared" si="49"/>
        <v/>
      </c>
      <c r="AD77" s="225" t="str">
        <f t="shared" si="50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8"/>
        <v/>
      </c>
      <c r="D78" s="115"/>
      <c r="E78" s="115"/>
      <c r="F78" s="116"/>
      <c r="G78" s="117" t="str">
        <f t="shared" si="39"/>
        <v/>
      </c>
      <c r="H78" s="115"/>
      <c r="I78" s="115"/>
      <c r="J78" s="116"/>
      <c r="K78" s="117" t="str">
        <f t="shared" si="40"/>
        <v/>
      </c>
      <c r="L78" s="115" t="str">
        <f t="shared" si="35"/>
        <v/>
      </c>
      <c r="M78" s="115" t="str">
        <f t="shared" si="35"/>
        <v/>
      </c>
      <c r="N78" s="116" t="str">
        <f t="shared" si="35"/>
        <v/>
      </c>
      <c r="O78" s="117" t="str">
        <f t="shared" si="41"/>
        <v/>
      </c>
      <c r="P78" s="115" t="str">
        <f t="shared" si="36"/>
        <v/>
      </c>
      <c r="Q78" s="115" t="str">
        <f t="shared" si="36"/>
        <v/>
      </c>
      <c r="R78" s="116" t="str">
        <f t="shared" si="36"/>
        <v/>
      </c>
      <c r="S78" s="117" t="str">
        <f t="shared" si="42"/>
        <v/>
      </c>
      <c r="T78" s="115" t="str">
        <f t="shared" si="37"/>
        <v/>
      </c>
      <c r="U78" s="115" t="str">
        <f t="shared" si="37"/>
        <v/>
      </c>
      <c r="V78" s="116" t="str">
        <f t="shared" si="37"/>
        <v/>
      </c>
      <c r="W78" s="223" t="str">
        <f t="shared" si="43"/>
        <v/>
      </c>
      <c r="X78" s="224" t="str">
        <f t="shared" si="44"/>
        <v/>
      </c>
      <c r="Y78" s="224" t="str">
        <f t="shared" si="45"/>
        <v/>
      </c>
      <c r="Z78" s="225" t="str">
        <f t="shared" si="46"/>
        <v/>
      </c>
      <c r="AA78" s="223" t="str">
        <f t="shared" si="47"/>
        <v/>
      </c>
      <c r="AB78" s="224" t="str">
        <f t="shared" si="48"/>
        <v/>
      </c>
      <c r="AC78" s="224" t="str">
        <f t="shared" si="49"/>
        <v/>
      </c>
      <c r="AD78" s="225" t="str">
        <f t="shared" si="50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8"/>
        <v/>
      </c>
      <c r="D79" s="115"/>
      <c r="E79" s="115"/>
      <c r="F79" s="116"/>
      <c r="G79" s="117" t="str">
        <f t="shared" si="39"/>
        <v/>
      </c>
      <c r="H79" s="115"/>
      <c r="I79" s="115"/>
      <c r="J79" s="116"/>
      <c r="K79" s="117" t="str">
        <f t="shared" si="40"/>
        <v/>
      </c>
      <c r="L79" s="115" t="str">
        <f t="shared" si="35"/>
        <v/>
      </c>
      <c r="M79" s="115" t="str">
        <f t="shared" si="35"/>
        <v/>
      </c>
      <c r="N79" s="116" t="str">
        <f t="shared" si="35"/>
        <v/>
      </c>
      <c r="O79" s="117" t="str">
        <f t="shared" si="41"/>
        <v/>
      </c>
      <c r="P79" s="115" t="str">
        <f t="shared" si="36"/>
        <v/>
      </c>
      <c r="Q79" s="115" t="str">
        <f t="shared" si="36"/>
        <v/>
      </c>
      <c r="R79" s="116" t="str">
        <f t="shared" si="36"/>
        <v/>
      </c>
      <c r="S79" s="117" t="str">
        <f t="shared" si="42"/>
        <v/>
      </c>
      <c r="T79" s="115" t="str">
        <f t="shared" si="37"/>
        <v/>
      </c>
      <c r="U79" s="115" t="str">
        <f t="shared" si="37"/>
        <v/>
      </c>
      <c r="V79" s="116" t="str">
        <f t="shared" si="37"/>
        <v/>
      </c>
      <c r="W79" s="223" t="str">
        <f t="shared" si="43"/>
        <v/>
      </c>
      <c r="X79" s="224" t="str">
        <f t="shared" si="44"/>
        <v/>
      </c>
      <c r="Y79" s="224" t="str">
        <f t="shared" si="45"/>
        <v/>
      </c>
      <c r="Z79" s="225" t="str">
        <f t="shared" si="46"/>
        <v/>
      </c>
      <c r="AA79" s="223" t="str">
        <f t="shared" si="47"/>
        <v/>
      </c>
      <c r="AB79" s="224" t="str">
        <f t="shared" si="48"/>
        <v/>
      </c>
      <c r="AC79" s="224" t="str">
        <f t="shared" si="49"/>
        <v/>
      </c>
      <c r="AD79" s="225" t="str">
        <f t="shared" si="50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8"/>
        <v/>
      </c>
      <c r="D80" s="115"/>
      <c r="E80" s="115"/>
      <c r="F80" s="116"/>
      <c r="G80" s="117" t="str">
        <f t="shared" si="39"/>
        <v/>
      </c>
      <c r="H80" s="115"/>
      <c r="I80" s="115"/>
      <c r="J80" s="116"/>
      <c r="K80" s="117" t="str">
        <f t="shared" si="40"/>
        <v/>
      </c>
      <c r="L80" s="115" t="str">
        <f t="shared" si="35"/>
        <v/>
      </c>
      <c r="M80" s="115" t="str">
        <f t="shared" si="35"/>
        <v/>
      </c>
      <c r="N80" s="116" t="str">
        <f t="shared" si="35"/>
        <v/>
      </c>
      <c r="O80" s="117" t="str">
        <f t="shared" si="41"/>
        <v/>
      </c>
      <c r="P80" s="115" t="str">
        <f t="shared" si="36"/>
        <v/>
      </c>
      <c r="Q80" s="115" t="str">
        <f t="shared" si="36"/>
        <v/>
      </c>
      <c r="R80" s="116" t="str">
        <f t="shared" si="36"/>
        <v/>
      </c>
      <c r="S80" s="117" t="str">
        <f t="shared" si="42"/>
        <v/>
      </c>
      <c r="T80" s="115" t="str">
        <f t="shared" si="37"/>
        <v/>
      </c>
      <c r="U80" s="115" t="str">
        <f t="shared" si="37"/>
        <v/>
      </c>
      <c r="V80" s="116" t="str">
        <f t="shared" si="37"/>
        <v/>
      </c>
      <c r="W80" s="223" t="str">
        <f t="shared" si="43"/>
        <v/>
      </c>
      <c r="X80" s="224" t="str">
        <f t="shared" si="44"/>
        <v/>
      </c>
      <c r="Y80" s="224" t="str">
        <f t="shared" si="45"/>
        <v/>
      </c>
      <c r="Z80" s="225" t="str">
        <f t="shared" si="46"/>
        <v/>
      </c>
      <c r="AA80" s="223" t="str">
        <f t="shared" si="47"/>
        <v/>
      </c>
      <c r="AB80" s="224" t="str">
        <f t="shared" si="48"/>
        <v/>
      </c>
      <c r="AC80" s="224" t="str">
        <f t="shared" si="49"/>
        <v/>
      </c>
      <c r="AD80" s="225" t="str">
        <f t="shared" si="50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8"/>
        <v/>
      </c>
      <c r="D81" s="115"/>
      <c r="E81" s="115"/>
      <c r="F81" s="116"/>
      <c r="G81" s="117" t="str">
        <f t="shared" si="39"/>
        <v/>
      </c>
      <c r="H81" s="115"/>
      <c r="I81" s="115"/>
      <c r="J81" s="116"/>
      <c r="K81" s="117" t="str">
        <f t="shared" si="40"/>
        <v/>
      </c>
      <c r="L81" s="115" t="str">
        <f t="shared" si="35"/>
        <v/>
      </c>
      <c r="M81" s="115" t="str">
        <f t="shared" si="35"/>
        <v/>
      </c>
      <c r="N81" s="116" t="str">
        <f t="shared" si="35"/>
        <v/>
      </c>
      <c r="O81" s="117" t="str">
        <f t="shared" si="41"/>
        <v/>
      </c>
      <c r="P81" s="115" t="str">
        <f t="shared" si="36"/>
        <v/>
      </c>
      <c r="Q81" s="115" t="str">
        <f t="shared" si="36"/>
        <v/>
      </c>
      <c r="R81" s="116" t="str">
        <f t="shared" si="36"/>
        <v/>
      </c>
      <c r="S81" s="117" t="str">
        <f t="shared" si="42"/>
        <v/>
      </c>
      <c r="T81" s="115" t="str">
        <f t="shared" si="37"/>
        <v/>
      </c>
      <c r="U81" s="115" t="str">
        <f t="shared" si="37"/>
        <v/>
      </c>
      <c r="V81" s="116" t="str">
        <f t="shared" si="37"/>
        <v/>
      </c>
      <c r="W81" s="223" t="str">
        <f t="shared" si="43"/>
        <v/>
      </c>
      <c r="X81" s="224" t="str">
        <f t="shared" si="44"/>
        <v/>
      </c>
      <c r="Y81" s="224" t="str">
        <f t="shared" si="45"/>
        <v/>
      </c>
      <c r="Z81" s="225" t="str">
        <f t="shared" si="46"/>
        <v/>
      </c>
      <c r="AA81" s="223" t="str">
        <f t="shared" si="47"/>
        <v/>
      </c>
      <c r="AB81" s="224" t="str">
        <f t="shared" si="48"/>
        <v/>
      </c>
      <c r="AC81" s="224" t="str">
        <f t="shared" si="49"/>
        <v/>
      </c>
      <c r="AD81" s="225" t="str">
        <f t="shared" si="50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8"/>
        <v/>
      </c>
      <c r="D82" s="115"/>
      <c r="E82" s="115"/>
      <c r="F82" s="116"/>
      <c r="G82" s="117" t="str">
        <f t="shared" si="39"/>
        <v/>
      </c>
      <c r="H82" s="115"/>
      <c r="I82" s="115"/>
      <c r="J82" s="116"/>
      <c r="K82" s="117" t="str">
        <f t="shared" si="40"/>
        <v/>
      </c>
      <c r="L82" s="115" t="str">
        <f t="shared" si="35"/>
        <v/>
      </c>
      <c r="M82" s="115" t="str">
        <f t="shared" si="35"/>
        <v/>
      </c>
      <c r="N82" s="116" t="str">
        <f t="shared" si="35"/>
        <v/>
      </c>
      <c r="O82" s="117" t="str">
        <f t="shared" si="41"/>
        <v/>
      </c>
      <c r="P82" s="115" t="str">
        <f t="shared" si="36"/>
        <v/>
      </c>
      <c r="Q82" s="115" t="str">
        <f t="shared" si="36"/>
        <v/>
      </c>
      <c r="R82" s="116" t="str">
        <f t="shared" si="36"/>
        <v/>
      </c>
      <c r="S82" s="117" t="str">
        <f t="shared" si="42"/>
        <v/>
      </c>
      <c r="T82" s="115" t="str">
        <f t="shared" si="37"/>
        <v/>
      </c>
      <c r="U82" s="115" t="str">
        <f t="shared" si="37"/>
        <v/>
      </c>
      <c r="V82" s="116" t="str">
        <f t="shared" si="37"/>
        <v/>
      </c>
      <c r="W82" s="223" t="str">
        <f t="shared" si="43"/>
        <v/>
      </c>
      <c r="X82" s="224" t="str">
        <f t="shared" si="44"/>
        <v/>
      </c>
      <c r="Y82" s="224" t="str">
        <f t="shared" si="45"/>
        <v/>
      </c>
      <c r="Z82" s="225" t="str">
        <f t="shared" si="46"/>
        <v/>
      </c>
      <c r="AA82" s="223" t="str">
        <f t="shared" si="47"/>
        <v/>
      </c>
      <c r="AB82" s="224" t="str">
        <f t="shared" si="48"/>
        <v/>
      </c>
      <c r="AC82" s="224" t="str">
        <f t="shared" si="49"/>
        <v/>
      </c>
      <c r="AD82" s="225" t="str">
        <f t="shared" si="50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8"/>
        <v/>
      </c>
      <c r="D83" s="115"/>
      <c r="E83" s="115"/>
      <c r="F83" s="116"/>
      <c r="G83" s="117" t="str">
        <f t="shared" si="39"/>
        <v/>
      </c>
      <c r="H83" s="115"/>
      <c r="I83" s="115"/>
      <c r="J83" s="116"/>
      <c r="K83" s="117" t="str">
        <f t="shared" si="40"/>
        <v/>
      </c>
      <c r="L83" s="115" t="str">
        <f t="shared" si="35"/>
        <v/>
      </c>
      <c r="M83" s="115" t="str">
        <f t="shared" si="35"/>
        <v/>
      </c>
      <c r="N83" s="116" t="str">
        <f t="shared" si="35"/>
        <v/>
      </c>
      <c r="O83" s="117" t="str">
        <f t="shared" si="41"/>
        <v/>
      </c>
      <c r="P83" s="115" t="str">
        <f t="shared" si="36"/>
        <v/>
      </c>
      <c r="Q83" s="115" t="str">
        <f t="shared" si="36"/>
        <v/>
      </c>
      <c r="R83" s="116" t="str">
        <f t="shared" si="36"/>
        <v/>
      </c>
      <c r="S83" s="117" t="str">
        <f t="shared" si="42"/>
        <v/>
      </c>
      <c r="T83" s="115" t="str">
        <f t="shared" si="37"/>
        <v/>
      </c>
      <c r="U83" s="115" t="str">
        <f t="shared" si="37"/>
        <v/>
      </c>
      <c r="V83" s="116" t="str">
        <f t="shared" si="37"/>
        <v/>
      </c>
      <c r="W83" s="223" t="str">
        <f t="shared" si="43"/>
        <v/>
      </c>
      <c r="X83" s="224" t="str">
        <f t="shared" si="44"/>
        <v/>
      </c>
      <c r="Y83" s="224" t="str">
        <f t="shared" si="45"/>
        <v/>
      </c>
      <c r="Z83" s="225" t="str">
        <f t="shared" si="46"/>
        <v/>
      </c>
      <c r="AA83" s="223" t="str">
        <f t="shared" si="47"/>
        <v/>
      </c>
      <c r="AB83" s="224" t="str">
        <f t="shared" si="48"/>
        <v/>
      </c>
      <c r="AC83" s="224" t="str">
        <f t="shared" si="49"/>
        <v/>
      </c>
      <c r="AD83" s="225" t="str">
        <f t="shared" si="50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8"/>
        <v/>
      </c>
      <c r="D84" s="115"/>
      <c r="E84" s="115"/>
      <c r="F84" s="116"/>
      <c r="G84" s="117" t="str">
        <f t="shared" si="39"/>
        <v/>
      </c>
      <c r="H84" s="115"/>
      <c r="I84" s="115"/>
      <c r="J84" s="116"/>
      <c r="K84" s="117" t="str">
        <f t="shared" si="40"/>
        <v/>
      </c>
      <c r="L84" s="115" t="str">
        <f t="shared" si="35"/>
        <v/>
      </c>
      <c r="M84" s="115" t="str">
        <f t="shared" si="35"/>
        <v/>
      </c>
      <c r="N84" s="116" t="str">
        <f t="shared" si="35"/>
        <v/>
      </c>
      <c r="O84" s="117" t="str">
        <f t="shared" si="41"/>
        <v/>
      </c>
      <c r="P84" s="115" t="str">
        <f t="shared" si="36"/>
        <v/>
      </c>
      <c r="Q84" s="115" t="str">
        <f t="shared" si="36"/>
        <v/>
      </c>
      <c r="R84" s="116" t="str">
        <f t="shared" si="36"/>
        <v/>
      </c>
      <c r="S84" s="117" t="str">
        <f t="shared" si="42"/>
        <v/>
      </c>
      <c r="T84" s="115" t="str">
        <f t="shared" si="37"/>
        <v/>
      </c>
      <c r="U84" s="115" t="str">
        <f t="shared" si="37"/>
        <v/>
      </c>
      <c r="V84" s="116" t="str">
        <f t="shared" si="37"/>
        <v/>
      </c>
      <c r="W84" s="223" t="str">
        <f t="shared" si="43"/>
        <v/>
      </c>
      <c r="X84" s="224" t="str">
        <f t="shared" si="44"/>
        <v/>
      </c>
      <c r="Y84" s="224" t="str">
        <f t="shared" si="45"/>
        <v/>
      </c>
      <c r="Z84" s="225" t="str">
        <f t="shared" si="46"/>
        <v/>
      </c>
      <c r="AA84" s="223" t="str">
        <f t="shared" si="47"/>
        <v/>
      </c>
      <c r="AB84" s="224" t="str">
        <f t="shared" si="48"/>
        <v/>
      </c>
      <c r="AC84" s="224" t="str">
        <f t="shared" si="49"/>
        <v/>
      </c>
      <c r="AD84" s="225" t="str">
        <f t="shared" si="50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8"/>
        <v/>
      </c>
      <c r="D85" s="115"/>
      <c r="E85" s="115"/>
      <c r="F85" s="116"/>
      <c r="G85" s="117" t="str">
        <f t="shared" si="39"/>
        <v/>
      </c>
      <c r="H85" s="115"/>
      <c r="I85" s="115"/>
      <c r="J85" s="116"/>
      <c r="K85" s="117" t="str">
        <f t="shared" si="40"/>
        <v/>
      </c>
      <c r="L85" s="115" t="str">
        <f t="shared" si="35"/>
        <v/>
      </c>
      <c r="M85" s="115" t="str">
        <f t="shared" si="35"/>
        <v/>
      </c>
      <c r="N85" s="116" t="str">
        <f t="shared" si="35"/>
        <v/>
      </c>
      <c r="O85" s="117" t="str">
        <f t="shared" si="41"/>
        <v/>
      </c>
      <c r="P85" s="115" t="str">
        <f t="shared" si="36"/>
        <v/>
      </c>
      <c r="Q85" s="115" t="str">
        <f t="shared" si="36"/>
        <v/>
      </c>
      <c r="R85" s="116" t="str">
        <f t="shared" si="36"/>
        <v/>
      </c>
      <c r="S85" s="117" t="str">
        <f t="shared" si="42"/>
        <v/>
      </c>
      <c r="T85" s="115" t="str">
        <f t="shared" si="37"/>
        <v/>
      </c>
      <c r="U85" s="115" t="str">
        <f t="shared" si="37"/>
        <v/>
      </c>
      <c r="V85" s="116" t="str">
        <f t="shared" si="37"/>
        <v/>
      </c>
      <c r="W85" s="223" t="str">
        <f t="shared" si="43"/>
        <v/>
      </c>
      <c r="X85" s="224" t="str">
        <f t="shared" si="44"/>
        <v/>
      </c>
      <c r="Y85" s="224" t="str">
        <f t="shared" si="45"/>
        <v/>
      </c>
      <c r="Z85" s="225" t="str">
        <f t="shared" si="46"/>
        <v/>
      </c>
      <c r="AA85" s="223" t="str">
        <f t="shared" si="47"/>
        <v/>
      </c>
      <c r="AB85" s="224" t="str">
        <f t="shared" si="48"/>
        <v/>
      </c>
      <c r="AC85" s="224" t="str">
        <f t="shared" si="49"/>
        <v/>
      </c>
      <c r="AD85" s="225" t="str">
        <f t="shared" si="50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8"/>
        <v/>
      </c>
      <c r="D86" s="115"/>
      <c r="E86" s="115"/>
      <c r="F86" s="116"/>
      <c r="G86" s="117" t="str">
        <f t="shared" si="39"/>
        <v/>
      </c>
      <c r="H86" s="115"/>
      <c r="I86" s="115"/>
      <c r="J86" s="116"/>
      <c r="K86" s="117" t="str">
        <f t="shared" si="40"/>
        <v/>
      </c>
      <c r="L86" s="115" t="str">
        <f t="shared" si="35"/>
        <v/>
      </c>
      <c r="M86" s="115" t="str">
        <f t="shared" si="35"/>
        <v/>
      </c>
      <c r="N86" s="116" t="str">
        <f t="shared" si="35"/>
        <v/>
      </c>
      <c r="O86" s="117" t="str">
        <f t="shared" si="41"/>
        <v/>
      </c>
      <c r="P86" s="115" t="str">
        <f t="shared" si="36"/>
        <v/>
      </c>
      <c r="Q86" s="115" t="str">
        <f t="shared" si="36"/>
        <v/>
      </c>
      <c r="R86" s="116" t="str">
        <f t="shared" si="36"/>
        <v/>
      </c>
      <c r="S86" s="117" t="str">
        <f t="shared" si="42"/>
        <v/>
      </c>
      <c r="T86" s="115" t="str">
        <f t="shared" si="37"/>
        <v/>
      </c>
      <c r="U86" s="115" t="str">
        <f t="shared" si="37"/>
        <v/>
      </c>
      <c r="V86" s="116" t="str">
        <f t="shared" si="37"/>
        <v/>
      </c>
      <c r="W86" s="223" t="str">
        <f t="shared" si="43"/>
        <v/>
      </c>
      <c r="X86" s="224" t="str">
        <f t="shared" si="44"/>
        <v/>
      </c>
      <c r="Y86" s="224" t="str">
        <f t="shared" si="45"/>
        <v/>
      </c>
      <c r="Z86" s="225" t="str">
        <f t="shared" si="46"/>
        <v/>
      </c>
      <c r="AA86" s="223" t="str">
        <f t="shared" si="47"/>
        <v/>
      </c>
      <c r="AB86" s="224" t="str">
        <f t="shared" si="48"/>
        <v/>
      </c>
      <c r="AC86" s="224" t="str">
        <f t="shared" si="49"/>
        <v/>
      </c>
      <c r="AD86" s="225" t="str">
        <f t="shared" si="50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8"/>
        <v/>
      </c>
      <c r="D87" s="115"/>
      <c r="E87" s="115"/>
      <c r="F87" s="116"/>
      <c r="G87" s="117" t="str">
        <f t="shared" si="39"/>
        <v/>
      </c>
      <c r="H87" s="115"/>
      <c r="I87" s="115"/>
      <c r="J87" s="116"/>
      <c r="K87" s="117" t="str">
        <f t="shared" si="40"/>
        <v/>
      </c>
      <c r="L87" s="115" t="str">
        <f t="shared" si="35"/>
        <v/>
      </c>
      <c r="M87" s="115" t="str">
        <f t="shared" si="35"/>
        <v/>
      </c>
      <c r="N87" s="116" t="str">
        <f t="shared" si="35"/>
        <v/>
      </c>
      <c r="O87" s="117" t="str">
        <f t="shared" si="41"/>
        <v/>
      </c>
      <c r="P87" s="115" t="str">
        <f t="shared" si="36"/>
        <v/>
      </c>
      <c r="Q87" s="115" t="str">
        <f t="shared" si="36"/>
        <v/>
      </c>
      <c r="R87" s="116" t="str">
        <f t="shared" si="36"/>
        <v/>
      </c>
      <c r="S87" s="117" t="str">
        <f t="shared" si="42"/>
        <v/>
      </c>
      <c r="T87" s="115" t="str">
        <f t="shared" si="37"/>
        <v/>
      </c>
      <c r="U87" s="115" t="str">
        <f t="shared" si="37"/>
        <v/>
      </c>
      <c r="V87" s="116" t="str">
        <f t="shared" si="37"/>
        <v/>
      </c>
      <c r="W87" s="223" t="str">
        <f t="shared" si="43"/>
        <v/>
      </c>
      <c r="X87" s="224" t="str">
        <f t="shared" si="44"/>
        <v/>
      </c>
      <c r="Y87" s="224" t="str">
        <f t="shared" si="45"/>
        <v/>
      </c>
      <c r="Z87" s="225" t="str">
        <f t="shared" si="46"/>
        <v/>
      </c>
      <c r="AA87" s="223" t="str">
        <f t="shared" si="47"/>
        <v/>
      </c>
      <c r="AB87" s="224" t="str">
        <f t="shared" si="48"/>
        <v/>
      </c>
      <c r="AC87" s="224" t="str">
        <f t="shared" si="49"/>
        <v/>
      </c>
      <c r="AD87" s="225" t="str">
        <f t="shared" si="50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8"/>
        <v/>
      </c>
      <c r="D88" s="115"/>
      <c r="E88" s="115"/>
      <c r="F88" s="116"/>
      <c r="G88" s="117" t="str">
        <f t="shared" si="39"/>
        <v/>
      </c>
      <c r="H88" s="115"/>
      <c r="I88" s="115"/>
      <c r="J88" s="116"/>
      <c r="K88" s="117" t="str">
        <f t="shared" si="40"/>
        <v/>
      </c>
      <c r="L88" s="115" t="str">
        <f t="shared" si="35"/>
        <v/>
      </c>
      <c r="M88" s="115" t="str">
        <f t="shared" si="35"/>
        <v/>
      </c>
      <c r="N88" s="116" t="str">
        <f t="shared" si="35"/>
        <v/>
      </c>
      <c r="O88" s="117" t="str">
        <f t="shared" si="41"/>
        <v/>
      </c>
      <c r="P88" s="115" t="str">
        <f t="shared" si="36"/>
        <v/>
      </c>
      <c r="Q88" s="115" t="str">
        <f t="shared" si="36"/>
        <v/>
      </c>
      <c r="R88" s="116" t="str">
        <f t="shared" si="36"/>
        <v/>
      </c>
      <c r="S88" s="117" t="str">
        <f t="shared" si="42"/>
        <v/>
      </c>
      <c r="T88" s="115" t="str">
        <f t="shared" si="37"/>
        <v/>
      </c>
      <c r="U88" s="115" t="str">
        <f t="shared" si="37"/>
        <v/>
      </c>
      <c r="V88" s="116" t="str">
        <f t="shared" si="37"/>
        <v/>
      </c>
      <c r="W88" s="223" t="str">
        <f t="shared" si="43"/>
        <v/>
      </c>
      <c r="X88" s="224" t="str">
        <f t="shared" si="44"/>
        <v/>
      </c>
      <c r="Y88" s="224" t="str">
        <f t="shared" si="45"/>
        <v/>
      </c>
      <c r="Z88" s="225" t="str">
        <f t="shared" si="46"/>
        <v/>
      </c>
      <c r="AA88" s="223" t="str">
        <f t="shared" si="47"/>
        <v/>
      </c>
      <c r="AB88" s="224" t="str">
        <f t="shared" si="48"/>
        <v/>
      </c>
      <c r="AC88" s="224" t="str">
        <f t="shared" si="49"/>
        <v/>
      </c>
      <c r="AD88" s="225" t="str">
        <f t="shared" si="50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8"/>
        <v/>
      </c>
      <c r="D89" s="115"/>
      <c r="E89" s="115"/>
      <c r="F89" s="116"/>
      <c r="G89" s="117" t="str">
        <f t="shared" si="39"/>
        <v/>
      </c>
      <c r="H89" s="115"/>
      <c r="I89" s="115"/>
      <c r="J89" s="116"/>
      <c r="K89" s="117" t="str">
        <f t="shared" si="40"/>
        <v/>
      </c>
      <c r="L89" s="115" t="str">
        <f t="shared" si="35"/>
        <v/>
      </c>
      <c r="M89" s="115" t="str">
        <f t="shared" si="35"/>
        <v/>
      </c>
      <c r="N89" s="116" t="str">
        <f t="shared" si="35"/>
        <v/>
      </c>
      <c r="O89" s="117" t="str">
        <f t="shared" si="41"/>
        <v/>
      </c>
      <c r="P89" s="115" t="str">
        <f t="shared" si="36"/>
        <v/>
      </c>
      <c r="Q89" s="115" t="str">
        <f t="shared" si="36"/>
        <v/>
      </c>
      <c r="R89" s="116" t="str">
        <f t="shared" si="36"/>
        <v/>
      </c>
      <c r="S89" s="117" t="str">
        <f t="shared" si="42"/>
        <v/>
      </c>
      <c r="T89" s="115" t="str">
        <f t="shared" si="37"/>
        <v/>
      </c>
      <c r="U89" s="115" t="str">
        <f t="shared" si="37"/>
        <v/>
      </c>
      <c r="V89" s="116" t="str">
        <f t="shared" si="37"/>
        <v/>
      </c>
      <c r="W89" s="223" t="str">
        <f t="shared" si="43"/>
        <v/>
      </c>
      <c r="X89" s="224" t="str">
        <f t="shared" si="44"/>
        <v/>
      </c>
      <c r="Y89" s="224" t="str">
        <f t="shared" si="45"/>
        <v/>
      </c>
      <c r="Z89" s="225" t="str">
        <f t="shared" si="46"/>
        <v/>
      </c>
      <c r="AA89" s="223" t="str">
        <f t="shared" si="47"/>
        <v/>
      </c>
      <c r="AB89" s="224" t="str">
        <f t="shared" si="48"/>
        <v/>
      </c>
      <c r="AC89" s="224" t="str">
        <f t="shared" si="49"/>
        <v/>
      </c>
      <c r="AD89" s="225" t="str">
        <f t="shared" si="50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8"/>
        <v/>
      </c>
      <c r="D90" s="115"/>
      <c r="E90" s="115"/>
      <c r="F90" s="116"/>
      <c r="G90" s="117" t="str">
        <f t="shared" si="39"/>
        <v/>
      </c>
      <c r="H90" s="115"/>
      <c r="I90" s="115"/>
      <c r="J90" s="116"/>
      <c r="K90" s="117" t="str">
        <f t="shared" si="40"/>
        <v/>
      </c>
      <c r="L90" s="115" t="str">
        <f t="shared" si="35"/>
        <v/>
      </c>
      <c r="M90" s="115" t="str">
        <f t="shared" si="35"/>
        <v/>
      </c>
      <c r="N90" s="116" t="str">
        <f t="shared" si="35"/>
        <v/>
      </c>
      <c r="O90" s="117" t="str">
        <f t="shared" si="41"/>
        <v/>
      </c>
      <c r="P90" s="115" t="str">
        <f t="shared" si="36"/>
        <v/>
      </c>
      <c r="Q90" s="115" t="str">
        <f t="shared" si="36"/>
        <v/>
      </c>
      <c r="R90" s="116" t="str">
        <f t="shared" si="36"/>
        <v/>
      </c>
      <c r="S90" s="117" t="str">
        <f t="shared" si="42"/>
        <v/>
      </c>
      <c r="T90" s="115" t="str">
        <f t="shared" si="37"/>
        <v/>
      </c>
      <c r="U90" s="115" t="str">
        <f t="shared" si="37"/>
        <v/>
      </c>
      <c r="V90" s="116" t="str">
        <f t="shared" si="37"/>
        <v/>
      </c>
      <c r="W90" s="223" t="str">
        <f t="shared" si="43"/>
        <v/>
      </c>
      <c r="X90" s="224" t="str">
        <f t="shared" si="44"/>
        <v/>
      </c>
      <c r="Y90" s="224" t="str">
        <f t="shared" si="45"/>
        <v/>
      </c>
      <c r="Z90" s="225" t="str">
        <f t="shared" si="46"/>
        <v/>
      </c>
      <c r="AA90" s="223" t="str">
        <f t="shared" si="47"/>
        <v/>
      </c>
      <c r="AB90" s="224" t="str">
        <f t="shared" si="48"/>
        <v/>
      </c>
      <c r="AC90" s="224" t="str">
        <f t="shared" si="49"/>
        <v/>
      </c>
      <c r="AD90" s="225" t="str">
        <f t="shared" si="50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8"/>
        <v/>
      </c>
      <c r="D91" s="115"/>
      <c r="E91" s="115"/>
      <c r="F91" s="116"/>
      <c r="G91" s="117" t="str">
        <f t="shared" si="39"/>
        <v/>
      </c>
      <c r="H91" s="115"/>
      <c r="I91" s="115"/>
      <c r="J91" s="116"/>
      <c r="K91" s="117" t="str">
        <f t="shared" si="40"/>
        <v/>
      </c>
      <c r="L91" s="115" t="str">
        <f t="shared" ref="L91:N107" si="51">IF(D91="","",D91)</f>
        <v/>
      </c>
      <c r="M91" s="115" t="str">
        <f t="shared" si="51"/>
        <v/>
      </c>
      <c r="N91" s="116" t="str">
        <f t="shared" si="51"/>
        <v/>
      </c>
      <c r="O91" s="117" t="str">
        <f t="shared" si="41"/>
        <v/>
      </c>
      <c r="P91" s="115" t="str">
        <f t="shared" ref="P91:R107" si="52">IF(H91="","",H91)</f>
        <v/>
      </c>
      <c r="Q91" s="115" t="str">
        <f t="shared" si="52"/>
        <v/>
      </c>
      <c r="R91" s="116" t="str">
        <f t="shared" si="52"/>
        <v/>
      </c>
      <c r="S91" s="117" t="str">
        <f t="shared" si="42"/>
        <v/>
      </c>
      <c r="T91" s="115" t="str">
        <f t="shared" si="37"/>
        <v/>
      </c>
      <c r="U91" s="115" t="str">
        <f t="shared" si="37"/>
        <v/>
      </c>
      <c r="V91" s="116" t="str">
        <f t="shared" si="37"/>
        <v/>
      </c>
      <c r="W91" s="223" t="str">
        <f t="shared" si="43"/>
        <v/>
      </c>
      <c r="X91" s="224" t="str">
        <f t="shared" si="44"/>
        <v/>
      </c>
      <c r="Y91" s="224" t="str">
        <f t="shared" si="45"/>
        <v/>
      </c>
      <c r="Z91" s="225" t="str">
        <f t="shared" si="46"/>
        <v/>
      </c>
      <c r="AA91" s="223" t="str">
        <f t="shared" si="47"/>
        <v/>
      </c>
      <c r="AB91" s="224" t="str">
        <f t="shared" si="48"/>
        <v/>
      </c>
      <c r="AC91" s="224" t="str">
        <f t="shared" si="49"/>
        <v/>
      </c>
      <c r="AD91" s="225" t="str">
        <f t="shared" si="50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8"/>
        <v/>
      </c>
      <c r="D92" s="115"/>
      <c r="E92" s="115"/>
      <c r="F92" s="116"/>
      <c r="G92" s="117" t="str">
        <f t="shared" si="39"/>
        <v/>
      </c>
      <c r="H92" s="115"/>
      <c r="I92" s="115"/>
      <c r="J92" s="116"/>
      <c r="K92" s="117" t="str">
        <f t="shared" si="40"/>
        <v/>
      </c>
      <c r="L92" s="115" t="str">
        <f t="shared" si="51"/>
        <v/>
      </c>
      <c r="M92" s="115" t="str">
        <f t="shared" si="51"/>
        <v/>
      </c>
      <c r="N92" s="116" t="str">
        <f t="shared" si="51"/>
        <v/>
      </c>
      <c r="O92" s="117" t="str">
        <f t="shared" si="41"/>
        <v/>
      </c>
      <c r="P92" s="115" t="str">
        <f t="shared" si="52"/>
        <v/>
      </c>
      <c r="Q92" s="115" t="str">
        <f t="shared" si="52"/>
        <v/>
      </c>
      <c r="R92" s="116" t="str">
        <f t="shared" si="52"/>
        <v/>
      </c>
      <c r="S92" s="117" t="str">
        <f t="shared" si="42"/>
        <v/>
      </c>
      <c r="T92" s="115" t="str">
        <f t="shared" ref="T92:V107" si="53">IF(P92="","",P92)</f>
        <v/>
      </c>
      <c r="U92" s="115" t="str">
        <f t="shared" si="53"/>
        <v/>
      </c>
      <c r="V92" s="116" t="str">
        <f t="shared" si="53"/>
        <v/>
      </c>
      <c r="W92" s="223" t="str">
        <f t="shared" si="43"/>
        <v/>
      </c>
      <c r="X92" s="224" t="str">
        <f t="shared" si="44"/>
        <v/>
      </c>
      <c r="Y92" s="224" t="str">
        <f t="shared" si="45"/>
        <v/>
      </c>
      <c r="Z92" s="225" t="str">
        <f t="shared" si="46"/>
        <v/>
      </c>
      <c r="AA92" s="223" t="str">
        <f t="shared" si="47"/>
        <v/>
      </c>
      <c r="AB92" s="224" t="str">
        <f t="shared" si="48"/>
        <v/>
      </c>
      <c r="AC92" s="224" t="str">
        <f t="shared" si="49"/>
        <v/>
      </c>
      <c r="AD92" s="225" t="str">
        <f t="shared" si="50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8"/>
        <v/>
      </c>
      <c r="D93" s="115"/>
      <c r="E93" s="115"/>
      <c r="F93" s="116"/>
      <c r="G93" s="117" t="str">
        <f t="shared" si="39"/>
        <v/>
      </c>
      <c r="H93" s="115"/>
      <c r="I93" s="115"/>
      <c r="J93" s="116"/>
      <c r="K93" s="117" t="str">
        <f t="shared" si="40"/>
        <v/>
      </c>
      <c r="L93" s="115" t="str">
        <f t="shared" si="51"/>
        <v/>
      </c>
      <c r="M93" s="115" t="str">
        <f t="shared" si="51"/>
        <v/>
      </c>
      <c r="N93" s="116" t="str">
        <f t="shared" si="51"/>
        <v/>
      </c>
      <c r="O93" s="117" t="str">
        <f t="shared" si="41"/>
        <v/>
      </c>
      <c r="P93" s="115" t="str">
        <f t="shared" si="52"/>
        <v/>
      </c>
      <c r="Q93" s="115" t="str">
        <f t="shared" si="52"/>
        <v/>
      </c>
      <c r="R93" s="116" t="str">
        <f t="shared" si="52"/>
        <v/>
      </c>
      <c r="S93" s="117" t="str">
        <f t="shared" si="42"/>
        <v/>
      </c>
      <c r="T93" s="115" t="str">
        <f t="shared" si="53"/>
        <v/>
      </c>
      <c r="U93" s="115" t="str">
        <f t="shared" si="53"/>
        <v/>
      </c>
      <c r="V93" s="116" t="str">
        <f t="shared" si="53"/>
        <v/>
      </c>
      <c r="W93" s="223" t="str">
        <f t="shared" si="43"/>
        <v/>
      </c>
      <c r="X93" s="224" t="str">
        <f t="shared" si="44"/>
        <v/>
      </c>
      <c r="Y93" s="224" t="str">
        <f t="shared" si="45"/>
        <v/>
      </c>
      <c r="Z93" s="225" t="str">
        <f t="shared" si="46"/>
        <v/>
      </c>
      <c r="AA93" s="223" t="str">
        <f t="shared" si="47"/>
        <v/>
      </c>
      <c r="AB93" s="224" t="str">
        <f t="shared" si="48"/>
        <v/>
      </c>
      <c r="AC93" s="224" t="str">
        <f t="shared" si="49"/>
        <v/>
      </c>
      <c r="AD93" s="225" t="str">
        <f t="shared" si="50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8"/>
        <v/>
      </c>
      <c r="D94" s="115"/>
      <c r="E94" s="115"/>
      <c r="F94" s="116"/>
      <c r="G94" s="117" t="str">
        <f t="shared" si="39"/>
        <v/>
      </c>
      <c r="H94" s="115"/>
      <c r="I94" s="115"/>
      <c r="J94" s="116"/>
      <c r="K94" s="117" t="str">
        <f t="shared" si="40"/>
        <v/>
      </c>
      <c r="L94" s="115" t="str">
        <f t="shared" si="51"/>
        <v/>
      </c>
      <c r="M94" s="115" t="str">
        <f t="shared" si="51"/>
        <v/>
      </c>
      <c r="N94" s="116" t="str">
        <f t="shared" si="51"/>
        <v/>
      </c>
      <c r="O94" s="117" t="str">
        <f t="shared" si="41"/>
        <v/>
      </c>
      <c r="P94" s="115" t="str">
        <f t="shared" si="52"/>
        <v/>
      </c>
      <c r="Q94" s="115" t="str">
        <f t="shared" si="52"/>
        <v/>
      </c>
      <c r="R94" s="116" t="str">
        <f t="shared" si="52"/>
        <v/>
      </c>
      <c r="S94" s="117" t="str">
        <f t="shared" si="42"/>
        <v/>
      </c>
      <c r="T94" s="115" t="str">
        <f t="shared" si="53"/>
        <v/>
      </c>
      <c r="U94" s="115" t="str">
        <f t="shared" si="53"/>
        <v/>
      </c>
      <c r="V94" s="116" t="str">
        <f t="shared" si="53"/>
        <v/>
      </c>
      <c r="W94" s="223" t="str">
        <f t="shared" si="43"/>
        <v/>
      </c>
      <c r="X94" s="224" t="str">
        <f t="shared" si="44"/>
        <v/>
      </c>
      <c r="Y94" s="224" t="str">
        <f t="shared" si="45"/>
        <v/>
      </c>
      <c r="Z94" s="225" t="str">
        <f t="shared" si="46"/>
        <v/>
      </c>
      <c r="AA94" s="223" t="str">
        <f t="shared" si="47"/>
        <v/>
      </c>
      <c r="AB94" s="224" t="str">
        <f t="shared" si="48"/>
        <v/>
      </c>
      <c r="AC94" s="224" t="str">
        <f t="shared" si="49"/>
        <v/>
      </c>
      <c r="AD94" s="225" t="str">
        <f t="shared" si="50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8"/>
        <v/>
      </c>
      <c r="D95" s="115"/>
      <c r="E95" s="115"/>
      <c r="F95" s="116"/>
      <c r="G95" s="117" t="str">
        <f t="shared" si="39"/>
        <v/>
      </c>
      <c r="H95" s="115"/>
      <c r="I95" s="115"/>
      <c r="J95" s="116"/>
      <c r="K95" s="117" t="str">
        <f t="shared" si="40"/>
        <v/>
      </c>
      <c r="L95" s="115" t="str">
        <f t="shared" si="51"/>
        <v/>
      </c>
      <c r="M95" s="115" t="str">
        <f t="shared" si="51"/>
        <v/>
      </c>
      <c r="N95" s="116" t="str">
        <f t="shared" si="51"/>
        <v/>
      </c>
      <c r="O95" s="117" t="str">
        <f t="shared" si="41"/>
        <v/>
      </c>
      <c r="P95" s="115" t="str">
        <f t="shared" si="52"/>
        <v/>
      </c>
      <c r="Q95" s="115" t="str">
        <f t="shared" si="52"/>
        <v/>
      </c>
      <c r="R95" s="116" t="str">
        <f t="shared" si="52"/>
        <v/>
      </c>
      <c r="S95" s="117" t="str">
        <f t="shared" si="42"/>
        <v/>
      </c>
      <c r="T95" s="115" t="str">
        <f t="shared" si="53"/>
        <v/>
      </c>
      <c r="U95" s="115" t="str">
        <f t="shared" si="53"/>
        <v/>
      </c>
      <c r="V95" s="116" t="str">
        <f t="shared" si="53"/>
        <v/>
      </c>
      <c r="W95" s="223" t="str">
        <f t="shared" si="43"/>
        <v/>
      </c>
      <c r="X95" s="224" t="str">
        <f t="shared" si="44"/>
        <v/>
      </c>
      <c r="Y95" s="224" t="str">
        <f t="shared" si="45"/>
        <v/>
      </c>
      <c r="Z95" s="225" t="str">
        <f t="shared" si="46"/>
        <v/>
      </c>
      <c r="AA95" s="223" t="str">
        <f t="shared" si="47"/>
        <v/>
      </c>
      <c r="AB95" s="224" t="str">
        <f t="shared" si="48"/>
        <v/>
      </c>
      <c r="AC95" s="224" t="str">
        <f t="shared" si="49"/>
        <v/>
      </c>
      <c r="AD95" s="225" t="str">
        <f t="shared" si="50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8"/>
        <v/>
      </c>
      <c r="D96" s="115"/>
      <c r="E96" s="115"/>
      <c r="F96" s="116"/>
      <c r="G96" s="117" t="str">
        <f t="shared" si="39"/>
        <v/>
      </c>
      <c r="H96" s="115"/>
      <c r="I96" s="115"/>
      <c r="J96" s="116"/>
      <c r="K96" s="117" t="str">
        <f t="shared" si="40"/>
        <v/>
      </c>
      <c r="L96" s="115" t="str">
        <f t="shared" si="51"/>
        <v/>
      </c>
      <c r="M96" s="115" t="str">
        <f t="shared" si="51"/>
        <v/>
      </c>
      <c r="N96" s="116" t="str">
        <f t="shared" si="51"/>
        <v/>
      </c>
      <c r="O96" s="117" t="str">
        <f t="shared" si="41"/>
        <v/>
      </c>
      <c r="P96" s="115" t="str">
        <f t="shared" si="52"/>
        <v/>
      </c>
      <c r="Q96" s="115" t="str">
        <f t="shared" si="52"/>
        <v/>
      </c>
      <c r="R96" s="116" t="str">
        <f t="shared" si="52"/>
        <v/>
      </c>
      <c r="S96" s="117" t="str">
        <f t="shared" si="42"/>
        <v/>
      </c>
      <c r="T96" s="115" t="str">
        <f t="shared" si="53"/>
        <v/>
      </c>
      <c r="U96" s="115" t="str">
        <f t="shared" si="53"/>
        <v/>
      </c>
      <c r="V96" s="116" t="str">
        <f t="shared" si="53"/>
        <v/>
      </c>
      <c r="W96" s="223" t="str">
        <f t="shared" si="43"/>
        <v/>
      </c>
      <c r="X96" s="224" t="str">
        <f t="shared" si="44"/>
        <v/>
      </c>
      <c r="Y96" s="224" t="str">
        <f t="shared" si="45"/>
        <v/>
      </c>
      <c r="Z96" s="225" t="str">
        <f t="shared" si="46"/>
        <v/>
      </c>
      <c r="AA96" s="223" t="str">
        <f t="shared" si="47"/>
        <v/>
      </c>
      <c r="AB96" s="224" t="str">
        <f t="shared" si="48"/>
        <v/>
      </c>
      <c r="AC96" s="224" t="str">
        <f t="shared" si="49"/>
        <v/>
      </c>
      <c r="AD96" s="225" t="str">
        <f t="shared" si="50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8"/>
        <v/>
      </c>
      <c r="D97" s="115"/>
      <c r="E97" s="115"/>
      <c r="F97" s="116"/>
      <c r="G97" s="117" t="str">
        <f t="shared" si="39"/>
        <v/>
      </c>
      <c r="H97" s="115"/>
      <c r="I97" s="115"/>
      <c r="J97" s="116"/>
      <c r="K97" s="117" t="str">
        <f t="shared" si="40"/>
        <v/>
      </c>
      <c r="L97" s="115" t="str">
        <f t="shared" si="51"/>
        <v/>
      </c>
      <c r="M97" s="115" t="str">
        <f t="shared" si="51"/>
        <v/>
      </c>
      <c r="N97" s="116" t="str">
        <f t="shared" si="51"/>
        <v/>
      </c>
      <c r="O97" s="117" t="str">
        <f t="shared" si="41"/>
        <v/>
      </c>
      <c r="P97" s="115" t="str">
        <f t="shared" si="52"/>
        <v/>
      </c>
      <c r="Q97" s="115" t="str">
        <f t="shared" si="52"/>
        <v/>
      </c>
      <c r="R97" s="116" t="str">
        <f t="shared" si="52"/>
        <v/>
      </c>
      <c r="S97" s="117" t="str">
        <f t="shared" si="42"/>
        <v/>
      </c>
      <c r="T97" s="115" t="str">
        <f t="shared" si="53"/>
        <v/>
      </c>
      <c r="U97" s="115" t="str">
        <f t="shared" si="53"/>
        <v/>
      </c>
      <c r="V97" s="116" t="str">
        <f t="shared" si="53"/>
        <v/>
      </c>
      <c r="W97" s="223" t="str">
        <f t="shared" si="43"/>
        <v/>
      </c>
      <c r="X97" s="224" t="str">
        <f t="shared" si="44"/>
        <v/>
      </c>
      <c r="Y97" s="224" t="str">
        <f t="shared" si="45"/>
        <v/>
      </c>
      <c r="Z97" s="225" t="str">
        <f t="shared" si="46"/>
        <v/>
      </c>
      <c r="AA97" s="223" t="str">
        <f t="shared" si="47"/>
        <v/>
      </c>
      <c r="AB97" s="224" t="str">
        <f t="shared" si="48"/>
        <v/>
      </c>
      <c r="AC97" s="224" t="str">
        <f t="shared" si="49"/>
        <v/>
      </c>
      <c r="AD97" s="225" t="str">
        <f t="shared" si="50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8"/>
        <v/>
      </c>
      <c r="D98" s="115"/>
      <c r="E98" s="115"/>
      <c r="F98" s="116"/>
      <c r="G98" s="117" t="str">
        <f t="shared" si="39"/>
        <v/>
      </c>
      <c r="H98" s="115"/>
      <c r="I98" s="115"/>
      <c r="J98" s="116"/>
      <c r="K98" s="117" t="str">
        <f t="shared" si="40"/>
        <v/>
      </c>
      <c r="L98" s="115" t="str">
        <f t="shared" si="51"/>
        <v/>
      </c>
      <c r="M98" s="115" t="str">
        <f t="shared" si="51"/>
        <v/>
      </c>
      <c r="N98" s="116" t="str">
        <f t="shared" si="51"/>
        <v/>
      </c>
      <c r="O98" s="117" t="str">
        <f t="shared" si="41"/>
        <v/>
      </c>
      <c r="P98" s="115" t="str">
        <f t="shared" si="52"/>
        <v/>
      </c>
      <c r="Q98" s="115" t="str">
        <f t="shared" si="52"/>
        <v/>
      </c>
      <c r="R98" s="116" t="str">
        <f t="shared" si="52"/>
        <v/>
      </c>
      <c r="S98" s="117" t="str">
        <f t="shared" si="42"/>
        <v/>
      </c>
      <c r="T98" s="115" t="str">
        <f t="shared" si="53"/>
        <v/>
      </c>
      <c r="U98" s="115" t="str">
        <f t="shared" si="53"/>
        <v/>
      </c>
      <c r="V98" s="116" t="str">
        <f t="shared" si="53"/>
        <v/>
      </c>
      <c r="W98" s="223" t="str">
        <f t="shared" si="43"/>
        <v/>
      </c>
      <c r="X98" s="224" t="str">
        <f t="shared" si="44"/>
        <v/>
      </c>
      <c r="Y98" s="224" t="str">
        <f t="shared" si="45"/>
        <v/>
      </c>
      <c r="Z98" s="225" t="str">
        <f t="shared" si="46"/>
        <v/>
      </c>
      <c r="AA98" s="223" t="str">
        <f t="shared" si="47"/>
        <v/>
      </c>
      <c r="AB98" s="224" t="str">
        <f t="shared" si="48"/>
        <v/>
      </c>
      <c r="AC98" s="224" t="str">
        <f t="shared" si="49"/>
        <v/>
      </c>
      <c r="AD98" s="225" t="str">
        <f t="shared" si="50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8"/>
        <v/>
      </c>
      <c r="D99" s="115"/>
      <c r="E99" s="115"/>
      <c r="F99" s="116"/>
      <c r="G99" s="117" t="str">
        <f t="shared" si="39"/>
        <v/>
      </c>
      <c r="H99" s="115"/>
      <c r="I99" s="115"/>
      <c r="J99" s="116"/>
      <c r="K99" s="117" t="str">
        <f t="shared" si="40"/>
        <v/>
      </c>
      <c r="L99" s="115" t="str">
        <f t="shared" si="51"/>
        <v/>
      </c>
      <c r="M99" s="115" t="str">
        <f t="shared" si="51"/>
        <v/>
      </c>
      <c r="N99" s="116" t="str">
        <f t="shared" si="51"/>
        <v/>
      </c>
      <c r="O99" s="117" t="str">
        <f t="shared" si="41"/>
        <v/>
      </c>
      <c r="P99" s="115" t="str">
        <f t="shared" si="52"/>
        <v/>
      </c>
      <c r="Q99" s="115" t="str">
        <f t="shared" si="52"/>
        <v/>
      </c>
      <c r="R99" s="116" t="str">
        <f t="shared" si="52"/>
        <v/>
      </c>
      <c r="S99" s="117" t="str">
        <f t="shared" si="42"/>
        <v/>
      </c>
      <c r="T99" s="115" t="str">
        <f t="shared" si="53"/>
        <v/>
      </c>
      <c r="U99" s="115" t="str">
        <f t="shared" si="53"/>
        <v/>
      </c>
      <c r="V99" s="116" t="str">
        <f t="shared" si="53"/>
        <v/>
      </c>
      <c r="W99" s="223" t="str">
        <f t="shared" si="43"/>
        <v/>
      </c>
      <c r="X99" s="224" t="str">
        <f t="shared" si="44"/>
        <v/>
      </c>
      <c r="Y99" s="224" t="str">
        <f t="shared" si="45"/>
        <v/>
      </c>
      <c r="Z99" s="225" t="str">
        <f t="shared" si="46"/>
        <v/>
      </c>
      <c r="AA99" s="223" t="str">
        <f t="shared" si="47"/>
        <v/>
      </c>
      <c r="AB99" s="224" t="str">
        <f t="shared" si="48"/>
        <v/>
      </c>
      <c r="AC99" s="224" t="str">
        <f t="shared" si="49"/>
        <v/>
      </c>
      <c r="AD99" s="225" t="str">
        <f t="shared" si="50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8"/>
        <v/>
      </c>
      <c r="D100" s="115"/>
      <c r="E100" s="115"/>
      <c r="F100" s="116"/>
      <c r="G100" s="117" t="str">
        <f t="shared" si="39"/>
        <v/>
      </c>
      <c r="H100" s="115"/>
      <c r="I100" s="115"/>
      <c r="J100" s="116"/>
      <c r="K100" s="117" t="str">
        <f t="shared" si="40"/>
        <v/>
      </c>
      <c r="L100" s="115" t="str">
        <f t="shared" si="51"/>
        <v/>
      </c>
      <c r="M100" s="115" t="str">
        <f t="shared" si="51"/>
        <v/>
      </c>
      <c r="N100" s="116" t="str">
        <f t="shared" si="51"/>
        <v/>
      </c>
      <c r="O100" s="117" t="str">
        <f t="shared" si="41"/>
        <v/>
      </c>
      <c r="P100" s="115" t="str">
        <f t="shared" si="52"/>
        <v/>
      </c>
      <c r="Q100" s="115" t="str">
        <f t="shared" si="52"/>
        <v/>
      </c>
      <c r="R100" s="116" t="str">
        <f t="shared" si="52"/>
        <v/>
      </c>
      <c r="S100" s="117" t="str">
        <f t="shared" si="42"/>
        <v/>
      </c>
      <c r="T100" s="115" t="str">
        <f t="shared" si="53"/>
        <v/>
      </c>
      <c r="U100" s="115" t="str">
        <f t="shared" si="53"/>
        <v/>
      </c>
      <c r="V100" s="116" t="str">
        <f t="shared" si="53"/>
        <v/>
      </c>
      <c r="W100" s="223" t="str">
        <f t="shared" si="43"/>
        <v/>
      </c>
      <c r="X100" s="224" t="str">
        <f t="shared" si="44"/>
        <v/>
      </c>
      <c r="Y100" s="224" t="str">
        <f t="shared" si="45"/>
        <v/>
      </c>
      <c r="Z100" s="225" t="str">
        <f t="shared" si="46"/>
        <v/>
      </c>
      <c r="AA100" s="223" t="str">
        <f t="shared" si="47"/>
        <v/>
      </c>
      <c r="AB100" s="224" t="str">
        <f t="shared" si="48"/>
        <v/>
      </c>
      <c r="AC100" s="224" t="str">
        <f t="shared" si="49"/>
        <v/>
      </c>
      <c r="AD100" s="225" t="str">
        <f t="shared" si="50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8"/>
        <v/>
      </c>
      <c r="D101" s="115"/>
      <c r="E101" s="115"/>
      <c r="F101" s="116"/>
      <c r="G101" s="117" t="str">
        <f t="shared" si="39"/>
        <v/>
      </c>
      <c r="H101" s="115"/>
      <c r="I101" s="115"/>
      <c r="J101" s="116"/>
      <c r="K101" s="117" t="str">
        <f t="shared" si="40"/>
        <v/>
      </c>
      <c r="L101" s="115" t="str">
        <f t="shared" si="51"/>
        <v/>
      </c>
      <c r="M101" s="115" t="str">
        <f t="shared" si="51"/>
        <v/>
      </c>
      <c r="N101" s="116" t="str">
        <f t="shared" si="51"/>
        <v/>
      </c>
      <c r="O101" s="117" t="str">
        <f t="shared" si="41"/>
        <v/>
      </c>
      <c r="P101" s="115" t="str">
        <f t="shared" si="52"/>
        <v/>
      </c>
      <c r="Q101" s="115" t="str">
        <f t="shared" si="52"/>
        <v/>
      </c>
      <c r="R101" s="116" t="str">
        <f t="shared" si="52"/>
        <v/>
      </c>
      <c r="S101" s="117" t="str">
        <f t="shared" si="42"/>
        <v/>
      </c>
      <c r="T101" s="115" t="str">
        <f t="shared" si="53"/>
        <v/>
      </c>
      <c r="U101" s="115" t="str">
        <f t="shared" si="53"/>
        <v/>
      </c>
      <c r="V101" s="116" t="str">
        <f t="shared" si="53"/>
        <v/>
      </c>
      <c r="W101" s="223" t="str">
        <f t="shared" si="43"/>
        <v/>
      </c>
      <c r="X101" s="224" t="str">
        <f t="shared" si="44"/>
        <v/>
      </c>
      <c r="Y101" s="224" t="str">
        <f t="shared" si="45"/>
        <v/>
      </c>
      <c r="Z101" s="225" t="str">
        <f t="shared" si="46"/>
        <v/>
      </c>
      <c r="AA101" s="223" t="str">
        <f t="shared" si="47"/>
        <v/>
      </c>
      <c r="AB101" s="224" t="str">
        <f t="shared" si="48"/>
        <v/>
      </c>
      <c r="AC101" s="224" t="str">
        <f t="shared" si="49"/>
        <v/>
      </c>
      <c r="AD101" s="225" t="str">
        <f t="shared" si="50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8"/>
        <v/>
      </c>
      <c r="D102" s="115"/>
      <c r="E102" s="115"/>
      <c r="F102" s="116"/>
      <c r="G102" s="117" t="str">
        <f t="shared" si="39"/>
        <v/>
      </c>
      <c r="H102" s="115"/>
      <c r="I102" s="115"/>
      <c r="J102" s="116"/>
      <c r="K102" s="117" t="str">
        <f t="shared" si="40"/>
        <v/>
      </c>
      <c r="L102" s="115" t="str">
        <f t="shared" si="51"/>
        <v/>
      </c>
      <c r="M102" s="115" t="str">
        <f t="shared" si="51"/>
        <v/>
      </c>
      <c r="N102" s="116" t="str">
        <f t="shared" si="51"/>
        <v/>
      </c>
      <c r="O102" s="117" t="str">
        <f t="shared" si="41"/>
        <v/>
      </c>
      <c r="P102" s="115" t="str">
        <f t="shared" si="52"/>
        <v/>
      </c>
      <c r="Q102" s="115" t="str">
        <f t="shared" si="52"/>
        <v/>
      </c>
      <c r="R102" s="116" t="str">
        <f t="shared" si="52"/>
        <v/>
      </c>
      <c r="S102" s="117" t="str">
        <f t="shared" si="42"/>
        <v/>
      </c>
      <c r="T102" s="115" t="str">
        <f t="shared" si="53"/>
        <v/>
      </c>
      <c r="U102" s="115" t="str">
        <f t="shared" si="53"/>
        <v/>
      </c>
      <c r="V102" s="116" t="str">
        <f t="shared" si="53"/>
        <v/>
      </c>
      <c r="W102" s="223" t="str">
        <f t="shared" si="43"/>
        <v/>
      </c>
      <c r="X102" s="224" t="str">
        <f t="shared" si="44"/>
        <v/>
      </c>
      <c r="Y102" s="224" t="str">
        <f t="shared" si="45"/>
        <v/>
      </c>
      <c r="Z102" s="225" t="str">
        <f t="shared" si="46"/>
        <v/>
      </c>
      <c r="AA102" s="223" t="str">
        <f t="shared" si="47"/>
        <v/>
      </c>
      <c r="AB102" s="224" t="str">
        <f t="shared" si="48"/>
        <v/>
      </c>
      <c r="AC102" s="224" t="str">
        <f t="shared" si="49"/>
        <v/>
      </c>
      <c r="AD102" s="225" t="str">
        <f t="shared" si="50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8"/>
        <v/>
      </c>
      <c r="D103" s="115"/>
      <c r="E103" s="115"/>
      <c r="F103" s="116"/>
      <c r="G103" s="117" t="str">
        <f t="shared" si="39"/>
        <v/>
      </c>
      <c r="H103" s="115"/>
      <c r="I103" s="115"/>
      <c r="J103" s="116"/>
      <c r="K103" s="117" t="str">
        <f t="shared" si="40"/>
        <v/>
      </c>
      <c r="L103" s="115" t="str">
        <f t="shared" si="51"/>
        <v/>
      </c>
      <c r="M103" s="115" t="str">
        <f t="shared" si="51"/>
        <v/>
      </c>
      <c r="N103" s="116" t="str">
        <f t="shared" si="51"/>
        <v/>
      </c>
      <c r="O103" s="117" t="str">
        <f t="shared" si="41"/>
        <v/>
      </c>
      <c r="P103" s="115" t="str">
        <f t="shared" si="52"/>
        <v/>
      </c>
      <c r="Q103" s="115" t="str">
        <f t="shared" si="52"/>
        <v/>
      </c>
      <c r="R103" s="116" t="str">
        <f t="shared" si="52"/>
        <v/>
      </c>
      <c r="S103" s="117" t="str">
        <f t="shared" si="42"/>
        <v/>
      </c>
      <c r="T103" s="115" t="str">
        <f t="shared" si="53"/>
        <v/>
      </c>
      <c r="U103" s="115" t="str">
        <f t="shared" si="53"/>
        <v/>
      </c>
      <c r="V103" s="116" t="str">
        <f t="shared" si="53"/>
        <v/>
      </c>
      <c r="W103" s="223" t="str">
        <f t="shared" si="43"/>
        <v/>
      </c>
      <c r="X103" s="224" t="str">
        <f t="shared" si="44"/>
        <v/>
      </c>
      <c r="Y103" s="224" t="str">
        <f t="shared" si="45"/>
        <v/>
      </c>
      <c r="Z103" s="225" t="str">
        <f t="shared" si="46"/>
        <v/>
      </c>
      <c r="AA103" s="223" t="str">
        <f t="shared" si="47"/>
        <v/>
      </c>
      <c r="AB103" s="224" t="str">
        <f t="shared" si="48"/>
        <v/>
      </c>
      <c r="AC103" s="224" t="str">
        <f t="shared" si="49"/>
        <v/>
      </c>
      <c r="AD103" s="225" t="str">
        <f t="shared" si="50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8"/>
        <v/>
      </c>
      <c r="D104" s="115"/>
      <c r="E104" s="115"/>
      <c r="F104" s="116"/>
      <c r="G104" s="117" t="str">
        <f t="shared" si="39"/>
        <v/>
      </c>
      <c r="H104" s="115"/>
      <c r="I104" s="115"/>
      <c r="J104" s="116"/>
      <c r="K104" s="117" t="str">
        <f t="shared" si="40"/>
        <v/>
      </c>
      <c r="L104" s="115" t="str">
        <f t="shared" si="51"/>
        <v/>
      </c>
      <c r="M104" s="115" t="str">
        <f t="shared" si="51"/>
        <v/>
      </c>
      <c r="N104" s="116" t="str">
        <f t="shared" si="51"/>
        <v/>
      </c>
      <c r="O104" s="117" t="str">
        <f t="shared" si="41"/>
        <v/>
      </c>
      <c r="P104" s="115" t="str">
        <f t="shared" si="52"/>
        <v/>
      </c>
      <c r="Q104" s="115" t="str">
        <f t="shared" si="52"/>
        <v/>
      </c>
      <c r="R104" s="116" t="str">
        <f t="shared" si="52"/>
        <v/>
      </c>
      <c r="S104" s="117" t="str">
        <f t="shared" si="42"/>
        <v/>
      </c>
      <c r="T104" s="115" t="str">
        <f t="shared" si="53"/>
        <v/>
      </c>
      <c r="U104" s="115" t="str">
        <f t="shared" si="53"/>
        <v/>
      </c>
      <c r="V104" s="116" t="str">
        <f t="shared" si="53"/>
        <v/>
      </c>
      <c r="W104" s="223" t="str">
        <f t="shared" si="43"/>
        <v/>
      </c>
      <c r="X104" s="224" t="str">
        <f t="shared" si="44"/>
        <v/>
      </c>
      <c r="Y104" s="224" t="str">
        <f t="shared" si="45"/>
        <v/>
      </c>
      <c r="Z104" s="225" t="str">
        <f t="shared" si="46"/>
        <v/>
      </c>
      <c r="AA104" s="223" t="str">
        <f t="shared" si="47"/>
        <v/>
      </c>
      <c r="AB104" s="224" t="str">
        <f t="shared" si="48"/>
        <v/>
      </c>
      <c r="AC104" s="224" t="str">
        <f t="shared" si="49"/>
        <v/>
      </c>
      <c r="AD104" s="225" t="str">
        <f t="shared" si="50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8"/>
        <v/>
      </c>
      <c r="D105" s="115"/>
      <c r="E105" s="115"/>
      <c r="F105" s="116"/>
      <c r="G105" s="117" t="str">
        <f t="shared" si="39"/>
        <v/>
      </c>
      <c r="H105" s="115"/>
      <c r="I105" s="115"/>
      <c r="J105" s="116"/>
      <c r="K105" s="117" t="str">
        <f t="shared" si="40"/>
        <v/>
      </c>
      <c r="L105" s="115" t="str">
        <f t="shared" si="51"/>
        <v/>
      </c>
      <c r="M105" s="115" t="str">
        <f t="shared" si="51"/>
        <v/>
      </c>
      <c r="N105" s="116" t="str">
        <f t="shared" si="51"/>
        <v/>
      </c>
      <c r="O105" s="117" t="str">
        <f t="shared" si="41"/>
        <v/>
      </c>
      <c r="P105" s="115" t="str">
        <f t="shared" si="52"/>
        <v/>
      </c>
      <c r="Q105" s="115" t="str">
        <f t="shared" si="52"/>
        <v/>
      </c>
      <c r="R105" s="116" t="str">
        <f t="shared" si="52"/>
        <v/>
      </c>
      <c r="S105" s="117" t="str">
        <f t="shared" si="42"/>
        <v/>
      </c>
      <c r="T105" s="115" t="str">
        <f t="shared" si="53"/>
        <v/>
      </c>
      <c r="U105" s="115" t="str">
        <f t="shared" si="53"/>
        <v/>
      </c>
      <c r="V105" s="116" t="str">
        <f t="shared" si="53"/>
        <v/>
      </c>
      <c r="W105" s="223" t="str">
        <f t="shared" si="43"/>
        <v/>
      </c>
      <c r="X105" s="224" t="str">
        <f t="shared" si="44"/>
        <v/>
      </c>
      <c r="Y105" s="224" t="str">
        <f t="shared" si="45"/>
        <v/>
      </c>
      <c r="Z105" s="225" t="str">
        <f t="shared" si="46"/>
        <v/>
      </c>
      <c r="AA105" s="223" t="str">
        <f t="shared" si="47"/>
        <v/>
      </c>
      <c r="AB105" s="224" t="str">
        <f t="shared" si="48"/>
        <v/>
      </c>
      <c r="AC105" s="224" t="str">
        <f t="shared" si="49"/>
        <v/>
      </c>
      <c r="AD105" s="225" t="str">
        <f t="shared" si="50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8"/>
        <v/>
      </c>
      <c r="D106" s="115"/>
      <c r="E106" s="115"/>
      <c r="F106" s="116"/>
      <c r="G106" s="117" t="str">
        <f t="shared" si="39"/>
        <v/>
      </c>
      <c r="H106" s="115"/>
      <c r="I106" s="115"/>
      <c r="J106" s="116"/>
      <c r="K106" s="117" t="str">
        <f t="shared" si="40"/>
        <v/>
      </c>
      <c r="L106" s="115" t="str">
        <f t="shared" si="51"/>
        <v/>
      </c>
      <c r="M106" s="115" t="str">
        <f t="shared" si="51"/>
        <v/>
      </c>
      <c r="N106" s="116" t="str">
        <f t="shared" si="51"/>
        <v/>
      </c>
      <c r="O106" s="117" t="str">
        <f t="shared" si="41"/>
        <v/>
      </c>
      <c r="P106" s="115" t="str">
        <f t="shared" si="52"/>
        <v/>
      </c>
      <c r="Q106" s="115" t="str">
        <f t="shared" si="52"/>
        <v/>
      </c>
      <c r="R106" s="116" t="str">
        <f t="shared" si="52"/>
        <v/>
      </c>
      <c r="S106" s="117" t="str">
        <f t="shared" si="42"/>
        <v/>
      </c>
      <c r="T106" s="115" t="str">
        <f t="shared" si="53"/>
        <v/>
      </c>
      <c r="U106" s="115" t="str">
        <f t="shared" si="53"/>
        <v/>
      </c>
      <c r="V106" s="116" t="str">
        <f t="shared" si="53"/>
        <v/>
      </c>
      <c r="W106" s="223" t="str">
        <f t="shared" si="43"/>
        <v/>
      </c>
      <c r="X106" s="224" t="str">
        <f t="shared" si="44"/>
        <v/>
      </c>
      <c r="Y106" s="224" t="str">
        <f t="shared" si="45"/>
        <v/>
      </c>
      <c r="Z106" s="225" t="str">
        <f t="shared" si="46"/>
        <v/>
      </c>
      <c r="AA106" s="223" t="str">
        <f t="shared" si="47"/>
        <v/>
      </c>
      <c r="AB106" s="224" t="str">
        <f t="shared" si="48"/>
        <v/>
      </c>
      <c r="AC106" s="224" t="str">
        <f t="shared" si="49"/>
        <v/>
      </c>
      <c r="AD106" s="225" t="str">
        <f t="shared" si="50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8"/>
        <v/>
      </c>
      <c r="D107" s="115"/>
      <c r="E107" s="115"/>
      <c r="F107" s="116"/>
      <c r="G107" s="117" t="str">
        <f t="shared" si="39"/>
        <v/>
      </c>
      <c r="H107" s="115"/>
      <c r="I107" s="115"/>
      <c r="J107" s="116"/>
      <c r="K107" s="117" t="str">
        <f t="shared" si="40"/>
        <v/>
      </c>
      <c r="L107" s="115" t="str">
        <f t="shared" si="51"/>
        <v/>
      </c>
      <c r="M107" s="115" t="str">
        <f t="shared" si="51"/>
        <v/>
      </c>
      <c r="N107" s="116" t="str">
        <f t="shared" si="51"/>
        <v/>
      </c>
      <c r="O107" s="117" t="str">
        <f t="shared" si="41"/>
        <v/>
      </c>
      <c r="P107" s="115" t="str">
        <f t="shared" si="52"/>
        <v/>
      </c>
      <c r="Q107" s="115" t="str">
        <f t="shared" si="52"/>
        <v/>
      </c>
      <c r="R107" s="116" t="str">
        <f t="shared" si="52"/>
        <v/>
      </c>
      <c r="S107" s="117" t="str">
        <f t="shared" si="42"/>
        <v/>
      </c>
      <c r="T107" s="115" t="str">
        <f t="shared" si="53"/>
        <v/>
      </c>
      <c r="U107" s="115" t="str">
        <f t="shared" si="53"/>
        <v/>
      </c>
      <c r="V107" s="116" t="str">
        <f t="shared" si="53"/>
        <v/>
      </c>
      <c r="W107" s="223" t="str">
        <f t="shared" si="43"/>
        <v/>
      </c>
      <c r="X107" s="224" t="str">
        <f t="shared" si="44"/>
        <v/>
      </c>
      <c r="Y107" s="224" t="str">
        <f t="shared" si="45"/>
        <v/>
      </c>
      <c r="Z107" s="225" t="str">
        <f t="shared" si="46"/>
        <v/>
      </c>
      <c r="AA107" s="223" t="str">
        <f t="shared" si="47"/>
        <v/>
      </c>
      <c r="AB107" s="224" t="str">
        <f t="shared" si="48"/>
        <v/>
      </c>
      <c r="AC107" s="224" t="str">
        <f t="shared" si="49"/>
        <v/>
      </c>
      <c r="AD107" s="225" t="str">
        <f t="shared" si="50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7:B8"/>
    <mergeCell ref="S5:V5"/>
    <mergeCell ref="W5:Z5"/>
    <mergeCell ref="O6:R6"/>
    <mergeCell ref="C6:F6"/>
    <mergeCell ref="G6:J6"/>
    <mergeCell ref="K6:N6"/>
    <mergeCell ref="S6:V6"/>
    <mergeCell ref="AA5:AD5"/>
    <mergeCell ref="AA6:AD8"/>
    <mergeCell ref="C5:J5"/>
    <mergeCell ref="K5:N5"/>
    <mergeCell ref="O5:R5"/>
    <mergeCell ref="W6:Z8"/>
  </mergeCells>
  <conditionalFormatting sqref="R11:R107">
    <cfRule type="expression" priority="25" stopIfTrue="1">
      <formula>_xlfn.ISFORMULA($R11)</formula>
    </cfRule>
    <cfRule type="cellIs" dxfId="204" priority="28" operator="equal">
      <formula>""</formula>
    </cfRule>
    <cfRule type="expression" dxfId="203" priority="31">
      <formula>R11&lt;J11</formula>
    </cfRule>
    <cfRule type="expression" dxfId="202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201" priority="29" operator="equal">
      <formula>""</formula>
    </cfRule>
    <cfRule type="expression" dxfId="200" priority="33">
      <formula>Q11&lt;I11</formula>
    </cfRule>
    <cfRule type="expression" dxfId="199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198" priority="30" operator="equal">
      <formula>""</formula>
    </cfRule>
    <cfRule type="expression" dxfId="197" priority="35">
      <formula>P11&lt;H11</formula>
    </cfRule>
    <cfRule type="expression" dxfId="196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195" priority="16" operator="equal">
      <formula>""</formula>
    </cfRule>
    <cfRule type="expression" dxfId="194" priority="19">
      <formula>N11&lt;F11</formula>
    </cfRule>
    <cfRule type="expression" dxfId="193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192" priority="17" operator="equal">
      <formula>""</formula>
    </cfRule>
    <cfRule type="expression" dxfId="191" priority="21">
      <formula>M11&lt;E11</formula>
    </cfRule>
    <cfRule type="expression" dxfId="190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189" priority="18" operator="equal">
      <formula>""</formula>
    </cfRule>
    <cfRule type="expression" dxfId="188" priority="23">
      <formula>L11&lt;D11</formula>
    </cfRule>
    <cfRule type="expression" dxfId="187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186" priority="4" operator="equal">
      <formula>""</formula>
    </cfRule>
    <cfRule type="expression" dxfId="185" priority="7">
      <formula>V11&lt;R11</formula>
    </cfRule>
    <cfRule type="expression" dxfId="184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183" priority="5" operator="equal">
      <formula>""</formula>
    </cfRule>
    <cfRule type="expression" dxfId="182" priority="9">
      <formula>U11&lt;Q11</formula>
    </cfRule>
    <cfRule type="expression" dxfId="181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180" priority="6" operator="equal">
      <formula>""</formula>
    </cfRule>
    <cfRule type="expression" dxfId="179" priority="11">
      <formula>T11&lt;P11</formula>
    </cfRule>
    <cfRule type="expression" dxfId="178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&amp;"Arial,Fett"&amp;12&amp;KC00000Beratung&amp;R&amp;G</oddHeader>
    <oddFooter>&amp;L&amp;9Kantonale Integrationsprogramme (KIP) 2022-2023&amp;R&amp;9&amp;P/&amp;N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E188"/>
  <sheetViews>
    <sheetView showGridLines="0" zoomScale="60" zoomScaleNormal="60" zoomScaleSheetLayoutView="85" zoomScalePageLayoutView="25" workbookViewId="0">
      <selection activeCell="AZ8" sqref="AZ8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26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12</v>
      </c>
      <c r="B4" s="114" t="s">
        <v>13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8</v>
      </c>
      <c r="B6" s="45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Schutz vor Diskriminierung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3">IF(OR($A11="",ISERROR(M11-E11)),"",M11-E11)</f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2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2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V27" si="22">IF(P12="","",P12)</f>
        <v/>
      </c>
      <c r="U12" s="186" t="str">
        <f t="shared" ref="U12:V26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si="18"/>
        <v/>
      </c>
      <c r="M17" s="186" t="str">
        <f t="shared" si="18"/>
        <v/>
      </c>
      <c r="N17" s="180" t="str">
        <f t="shared" si="18"/>
        <v/>
      </c>
      <c r="O17" s="187" t="str">
        <f t="shared" si="19"/>
        <v/>
      </c>
      <c r="P17" s="186" t="str">
        <f t="shared" si="20"/>
        <v/>
      </c>
      <c r="Q17" s="186" t="str">
        <f t="shared" si="20"/>
        <v/>
      </c>
      <c r="R17" s="180" t="str">
        <f t="shared" si="20"/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18"/>
        <v/>
      </c>
      <c r="M18" s="115" t="str">
        <f t="shared" si="18"/>
        <v/>
      </c>
      <c r="N18" s="116" t="str">
        <f t="shared" si="18"/>
        <v/>
      </c>
      <c r="O18" s="117" t="str">
        <f t="shared" si="19"/>
        <v/>
      </c>
      <c r="P18" s="115" t="str">
        <f t="shared" si="20"/>
        <v/>
      </c>
      <c r="Q18" s="115" t="str">
        <f t="shared" si="20"/>
        <v/>
      </c>
      <c r="R18" s="116" t="str">
        <f t="shared" si="20"/>
        <v/>
      </c>
      <c r="S18" s="117" t="str">
        <f t="shared" si="21"/>
        <v/>
      </c>
      <c r="T18" s="115" t="str">
        <f t="shared" si="22"/>
        <v/>
      </c>
      <c r="U18" s="115" t="str">
        <f t="shared" si="23"/>
        <v/>
      </c>
      <c r="V18" s="116" t="str">
        <f t="shared" si="23"/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18"/>
        <v/>
      </c>
      <c r="M19" s="115" t="str">
        <f t="shared" si="18"/>
        <v/>
      </c>
      <c r="N19" s="116" t="str">
        <f t="shared" si="18"/>
        <v/>
      </c>
      <c r="O19" s="117" t="str">
        <f t="shared" si="19"/>
        <v/>
      </c>
      <c r="P19" s="115" t="str">
        <f t="shared" si="20"/>
        <v/>
      </c>
      <c r="Q19" s="115" t="str">
        <f t="shared" si="20"/>
        <v/>
      </c>
      <c r="R19" s="116" t="str">
        <f t="shared" si="20"/>
        <v/>
      </c>
      <c r="S19" s="117" t="str">
        <f t="shared" si="21"/>
        <v/>
      </c>
      <c r="T19" s="115" t="str">
        <f t="shared" si="22"/>
        <v/>
      </c>
      <c r="U19" s="115" t="str">
        <f t="shared" si="23"/>
        <v/>
      </c>
      <c r="V19" s="116" t="str">
        <f t="shared" si="23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18"/>
        <v/>
      </c>
      <c r="M20" s="115" t="str">
        <f t="shared" si="18"/>
        <v/>
      </c>
      <c r="N20" s="116" t="str">
        <f t="shared" si="18"/>
        <v/>
      </c>
      <c r="O20" s="117" t="str">
        <f t="shared" si="19"/>
        <v/>
      </c>
      <c r="P20" s="115" t="str">
        <f t="shared" si="20"/>
        <v/>
      </c>
      <c r="Q20" s="115" t="str">
        <f t="shared" si="20"/>
        <v/>
      </c>
      <c r="R20" s="116" t="str">
        <f t="shared" si="20"/>
        <v/>
      </c>
      <c r="S20" s="117" t="str">
        <f t="shared" si="21"/>
        <v/>
      </c>
      <c r="T20" s="115" t="str">
        <f t="shared" si="22"/>
        <v/>
      </c>
      <c r="U20" s="115" t="str">
        <f t="shared" si="23"/>
        <v/>
      </c>
      <c r="V20" s="116" t="str">
        <f t="shared" si="23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18"/>
        <v/>
      </c>
      <c r="M21" s="115" t="str">
        <f t="shared" si="18"/>
        <v/>
      </c>
      <c r="N21" s="116" t="str">
        <f t="shared" si="18"/>
        <v/>
      </c>
      <c r="O21" s="117" t="str">
        <f t="shared" si="19"/>
        <v/>
      </c>
      <c r="P21" s="115" t="str">
        <f t="shared" si="20"/>
        <v/>
      </c>
      <c r="Q21" s="115" t="str">
        <f t="shared" si="20"/>
        <v/>
      </c>
      <c r="R21" s="116" t="str">
        <f t="shared" si="20"/>
        <v/>
      </c>
      <c r="S21" s="117" t="str">
        <f t="shared" si="21"/>
        <v/>
      </c>
      <c r="T21" s="115" t="str">
        <f t="shared" si="22"/>
        <v/>
      </c>
      <c r="U21" s="115" t="str">
        <f t="shared" si="23"/>
        <v/>
      </c>
      <c r="V21" s="116" t="str">
        <f t="shared" si="23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18"/>
        <v/>
      </c>
      <c r="M22" s="115" t="str">
        <f t="shared" si="18"/>
        <v/>
      </c>
      <c r="N22" s="116" t="str">
        <f t="shared" si="18"/>
        <v/>
      </c>
      <c r="O22" s="117" t="str">
        <f t="shared" si="19"/>
        <v/>
      </c>
      <c r="P22" s="115" t="str">
        <f t="shared" si="20"/>
        <v/>
      </c>
      <c r="Q22" s="115" t="str">
        <f t="shared" si="20"/>
        <v/>
      </c>
      <c r="R22" s="116" t="str">
        <f t="shared" si="20"/>
        <v/>
      </c>
      <c r="S22" s="117" t="str">
        <f t="shared" si="21"/>
        <v/>
      </c>
      <c r="T22" s="115" t="str">
        <f t="shared" si="22"/>
        <v/>
      </c>
      <c r="U22" s="115" t="str">
        <f t="shared" si="23"/>
        <v/>
      </c>
      <c r="V22" s="116" t="str">
        <f t="shared" si="23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18"/>
        <v/>
      </c>
      <c r="M23" s="115" t="str">
        <f t="shared" si="18"/>
        <v/>
      </c>
      <c r="N23" s="116" t="str">
        <f t="shared" si="18"/>
        <v/>
      </c>
      <c r="O23" s="117" t="str">
        <f t="shared" si="19"/>
        <v/>
      </c>
      <c r="P23" s="115" t="str">
        <f t="shared" si="20"/>
        <v/>
      </c>
      <c r="Q23" s="115" t="str">
        <f t="shared" si="20"/>
        <v/>
      </c>
      <c r="R23" s="116" t="str">
        <f t="shared" si="20"/>
        <v/>
      </c>
      <c r="S23" s="117" t="str">
        <f t="shared" si="21"/>
        <v/>
      </c>
      <c r="T23" s="115" t="str">
        <f t="shared" si="22"/>
        <v/>
      </c>
      <c r="U23" s="115" t="str">
        <f t="shared" si="23"/>
        <v/>
      </c>
      <c r="V23" s="116" t="str">
        <f t="shared" si="23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18"/>
        <v/>
      </c>
      <c r="M24" s="115" t="str">
        <f t="shared" si="18"/>
        <v/>
      </c>
      <c r="N24" s="116" t="str">
        <f t="shared" si="18"/>
        <v/>
      </c>
      <c r="O24" s="117" t="str">
        <f t="shared" si="19"/>
        <v/>
      </c>
      <c r="P24" s="115" t="str">
        <f t="shared" si="20"/>
        <v/>
      </c>
      <c r="Q24" s="115" t="str">
        <f t="shared" si="20"/>
        <v/>
      </c>
      <c r="R24" s="116" t="str">
        <f t="shared" si="20"/>
        <v/>
      </c>
      <c r="S24" s="117" t="str">
        <f t="shared" si="21"/>
        <v/>
      </c>
      <c r="T24" s="115" t="str">
        <f t="shared" si="22"/>
        <v/>
      </c>
      <c r="U24" s="115" t="str">
        <f t="shared" si="23"/>
        <v/>
      </c>
      <c r="V24" s="116" t="str">
        <f t="shared" si="23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18"/>
        <v/>
      </c>
      <c r="M25" s="115" t="str">
        <f t="shared" si="18"/>
        <v/>
      </c>
      <c r="N25" s="116" t="str">
        <f t="shared" si="18"/>
        <v/>
      </c>
      <c r="O25" s="117" t="str">
        <f t="shared" si="19"/>
        <v/>
      </c>
      <c r="P25" s="115" t="str">
        <f t="shared" si="20"/>
        <v/>
      </c>
      <c r="Q25" s="115" t="str">
        <f t="shared" si="20"/>
        <v/>
      </c>
      <c r="R25" s="116" t="str">
        <f t="shared" si="20"/>
        <v/>
      </c>
      <c r="S25" s="117" t="str">
        <f t="shared" si="21"/>
        <v/>
      </c>
      <c r="T25" s="115" t="str">
        <f t="shared" si="22"/>
        <v/>
      </c>
      <c r="U25" s="115" t="str">
        <f t="shared" si="23"/>
        <v/>
      </c>
      <c r="V25" s="116" t="str">
        <f t="shared" si="23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18"/>
        <v/>
      </c>
      <c r="M26" s="115" t="str">
        <f t="shared" si="18"/>
        <v/>
      </c>
      <c r="N26" s="116" t="str">
        <f t="shared" si="18"/>
        <v/>
      </c>
      <c r="O26" s="117" t="str">
        <f t="shared" si="19"/>
        <v/>
      </c>
      <c r="P26" s="115" t="str">
        <f t="shared" si="20"/>
        <v/>
      </c>
      <c r="Q26" s="115" t="str">
        <f t="shared" si="20"/>
        <v/>
      </c>
      <c r="R26" s="116" t="str">
        <f t="shared" si="20"/>
        <v/>
      </c>
      <c r="S26" s="117" t="str">
        <f t="shared" si="21"/>
        <v/>
      </c>
      <c r="T26" s="115" t="str">
        <f t="shared" si="22"/>
        <v/>
      </c>
      <c r="U26" s="115" t="str">
        <f t="shared" si="23"/>
        <v/>
      </c>
      <c r="V26" s="116" t="str">
        <f t="shared" si="23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ref="L27:N58" si="32">IF(D27="","",D27)</f>
        <v/>
      </c>
      <c r="M27" s="115" t="str">
        <f t="shared" si="32"/>
        <v/>
      </c>
      <c r="N27" s="116" t="str">
        <f t="shared" si="32"/>
        <v/>
      </c>
      <c r="O27" s="117" t="str">
        <f t="shared" si="19"/>
        <v/>
      </c>
      <c r="P27" s="115" t="str">
        <f t="shared" ref="P27:R58" si="33">IF(H27="","",H27)</f>
        <v/>
      </c>
      <c r="Q27" s="115" t="str">
        <f t="shared" si="33"/>
        <v/>
      </c>
      <c r="R27" s="116" t="str">
        <f t="shared" si="33"/>
        <v/>
      </c>
      <c r="S27" s="117" t="str">
        <f t="shared" si="21"/>
        <v/>
      </c>
      <c r="T27" s="115" t="str">
        <f t="shared" si="22"/>
        <v/>
      </c>
      <c r="U27" s="115" t="str">
        <f t="shared" si="22"/>
        <v/>
      </c>
      <c r="V27" s="116" t="str">
        <f t="shared" si="22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2"/>
        <v/>
      </c>
      <c r="N28" s="116" t="str">
        <f t="shared" si="32"/>
        <v/>
      </c>
      <c r="O28" s="117" t="str">
        <f t="shared" si="19"/>
        <v/>
      </c>
      <c r="P28" s="115" t="str">
        <f t="shared" si="33"/>
        <v/>
      </c>
      <c r="Q28" s="115" t="str">
        <f t="shared" si="33"/>
        <v/>
      </c>
      <c r="R28" s="116" t="str">
        <f t="shared" si="33"/>
        <v/>
      </c>
      <c r="S28" s="117" t="str">
        <f t="shared" si="21"/>
        <v/>
      </c>
      <c r="T28" s="115" t="str">
        <f t="shared" ref="T28:V59" si="34">IF(P28="","",P28)</f>
        <v/>
      </c>
      <c r="U28" s="115" t="str">
        <f t="shared" si="34"/>
        <v/>
      </c>
      <c r="V28" s="116" t="str">
        <f t="shared" si="34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2"/>
        <v/>
      </c>
      <c r="N29" s="116" t="str">
        <f t="shared" si="32"/>
        <v/>
      </c>
      <c r="O29" s="117" t="str">
        <f t="shared" si="19"/>
        <v/>
      </c>
      <c r="P29" s="115" t="str">
        <f t="shared" si="33"/>
        <v/>
      </c>
      <c r="Q29" s="115" t="str">
        <f t="shared" si="33"/>
        <v/>
      </c>
      <c r="R29" s="116" t="str">
        <f t="shared" si="33"/>
        <v/>
      </c>
      <c r="S29" s="117" t="str">
        <f t="shared" si="21"/>
        <v/>
      </c>
      <c r="T29" s="115" t="str">
        <f t="shared" si="34"/>
        <v/>
      </c>
      <c r="U29" s="115" t="str">
        <f t="shared" si="34"/>
        <v/>
      </c>
      <c r="V29" s="116" t="str">
        <f t="shared" si="34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2"/>
        <v/>
      </c>
      <c r="N30" s="116" t="str">
        <f t="shared" si="32"/>
        <v/>
      </c>
      <c r="O30" s="117" t="str">
        <f t="shared" si="19"/>
        <v/>
      </c>
      <c r="P30" s="115" t="str">
        <f t="shared" si="33"/>
        <v/>
      </c>
      <c r="Q30" s="115" t="str">
        <f t="shared" si="33"/>
        <v/>
      </c>
      <c r="R30" s="116" t="str">
        <f t="shared" si="33"/>
        <v/>
      </c>
      <c r="S30" s="117" t="str">
        <f t="shared" si="21"/>
        <v/>
      </c>
      <c r="T30" s="115" t="str">
        <f t="shared" si="34"/>
        <v/>
      </c>
      <c r="U30" s="115" t="str">
        <f t="shared" si="34"/>
        <v/>
      </c>
      <c r="V30" s="116" t="str">
        <f t="shared" si="34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2"/>
        <v/>
      </c>
      <c r="N31" s="116" t="str">
        <f t="shared" si="32"/>
        <v/>
      </c>
      <c r="O31" s="117" t="str">
        <f t="shared" si="19"/>
        <v/>
      </c>
      <c r="P31" s="115" t="str">
        <f t="shared" si="33"/>
        <v/>
      </c>
      <c r="Q31" s="115" t="str">
        <f t="shared" si="33"/>
        <v/>
      </c>
      <c r="R31" s="116" t="str">
        <f t="shared" si="33"/>
        <v/>
      </c>
      <c r="S31" s="117" t="str">
        <f t="shared" si="21"/>
        <v/>
      </c>
      <c r="T31" s="115" t="str">
        <f t="shared" si="34"/>
        <v/>
      </c>
      <c r="U31" s="115" t="str">
        <f t="shared" si="34"/>
        <v/>
      </c>
      <c r="V31" s="116" t="str">
        <f t="shared" si="34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2"/>
        <v/>
      </c>
      <c r="N32" s="116" t="str">
        <f t="shared" si="32"/>
        <v/>
      </c>
      <c r="O32" s="117" t="str">
        <f t="shared" si="19"/>
        <v/>
      </c>
      <c r="P32" s="115" t="str">
        <f t="shared" si="33"/>
        <v/>
      </c>
      <c r="Q32" s="115" t="str">
        <f t="shared" si="33"/>
        <v/>
      </c>
      <c r="R32" s="116" t="str">
        <f t="shared" si="33"/>
        <v/>
      </c>
      <c r="S32" s="117" t="str">
        <f t="shared" si="21"/>
        <v/>
      </c>
      <c r="T32" s="115" t="str">
        <f t="shared" si="34"/>
        <v/>
      </c>
      <c r="U32" s="115" t="str">
        <f t="shared" si="34"/>
        <v/>
      </c>
      <c r="V32" s="116" t="str">
        <f t="shared" si="34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2"/>
        <v/>
      </c>
      <c r="N33" s="116" t="str">
        <f t="shared" si="32"/>
        <v/>
      </c>
      <c r="O33" s="117" t="str">
        <f t="shared" si="19"/>
        <v/>
      </c>
      <c r="P33" s="115" t="str">
        <f t="shared" si="33"/>
        <v/>
      </c>
      <c r="Q33" s="115" t="str">
        <f t="shared" si="33"/>
        <v/>
      </c>
      <c r="R33" s="116" t="str">
        <f t="shared" si="33"/>
        <v/>
      </c>
      <c r="S33" s="117" t="str">
        <f t="shared" si="21"/>
        <v/>
      </c>
      <c r="T33" s="115" t="str">
        <f t="shared" si="34"/>
        <v/>
      </c>
      <c r="U33" s="115" t="str">
        <f t="shared" si="34"/>
        <v/>
      </c>
      <c r="V33" s="116" t="str">
        <f t="shared" si="34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2"/>
        <v/>
      </c>
      <c r="N34" s="116" t="str">
        <f t="shared" si="32"/>
        <v/>
      </c>
      <c r="O34" s="117" t="str">
        <f t="shared" si="19"/>
        <v/>
      </c>
      <c r="P34" s="115" t="str">
        <f t="shared" si="33"/>
        <v/>
      </c>
      <c r="Q34" s="115" t="str">
        <f t="shared" si="33"/>
        <v/>
      </c>
      <c r="R34" s="116" t="str">
        <f t="shared" si="33"/>
        <v/>
      </c>
      <c r="S34" s="117" t="str">
        <f t="shared" si="21"/>
        <v/>
      </c>
      <c r="T34" s="115" t="str">
        <f t="shared" si="34"/>
        <v/>
      </c>
      <c r="U34" s="115" t="str">
        <f t="shared" si="34"/>
        <v/>
      </c>
      <c r="V34" s="116" t="str">
        <f t="shared" si="34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2"/>
        <v/>
      </c>
      <c r="N35" s="116" t="str">
        <f t="shared" si="32"/>
        <v/>
      </c>
      <c r="O35" s="117" t="str">
        <f t="shared" si="19"/>
        <v/>
      </c>
      <c r="P35" s="115" t="str">
        <f t="shared" si="33"/>
        <v/>
      </c>
      <c r="Q35" s="115" t="str">
        <f t="shared" si="33"/>
        <v/>
      </c>
      <c r="R35" s="116" t="str">
        <f t="shared" si="33"/>
        <v/>
      </c>
      <c r="S35" s="117" t="str">
        <f t="shared" si="21"/>
        <v/>
      </c>
      <c r="T35" s="115" t="str">
        <f t="shared" si="34"/>
        <v/>
      </c>
      <c r="U35" s="115" t="str">
        <f t="shared" si="34"/>
        <v/>
      </c>
      <c r="V35" s="116" t="str">
        <f t="shared" si="34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2"/>
        <v/>
      </c>
      <c r="N36" s="116" t="str">
        <f t="shared" si="32"/>
        <v/>
      </c>
      <c r="O36" s="117" t="str">
        <f t="shared" si="19"/>
        <v/>
      </c>
      <c r="P36" s="115" t="str">
        <f t="shared" si="33"/>
        <v/>
      </c>
      <c r="Q36" s="115" t="str">
        <f t="shared" si="33"/>
        <v/>
      </c>
      <c r="R36" s="116" t="str">
        <f t="shared" si="33"/>
        <v/>
      </c>
      <c r="S36" s="117" t="str">
        <f t="shared" si="21"/>
        <v/>
      </c>
      <c r="T36" s="115" t="str">
        <f t="shared" si="34"/>
        <v/>
      </c>
      <c r="U36" s="115" t="str">
        <f t="shared" si="34"/>
        <v/>
      </c>
      <c r="V36" s="116" t="str">
        <f t="shared" si="34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2"/>
        <v/>
      </c>
      <c r="N37" s="116" t="str">
        <f t="shared" si="32"/>
        <v/>
      </c>
      <c r="O37" s="117" t="str">
        <f t="shared" si="19"/>
        <v/>
      </c>
      <c r="P37" s="115" t="str">
        <f t="shared" si="33"/>
        <v/>
      </c>
      <c r="Q37" s="115" t="str">
        <f t="shared" si="33"/>
        <v/>
      </c>
      <c r="R37" s="116" t="str">
        <f t="shared" si="33"/>
        <v/>
      </c>
      <c r="S37" s="117" t="str">
        <f t="shared" si="21"/>
        <v/>
      </c>
      <c r="T37" s="115" t="str">
        <f t="shared" si="34"/>
        <v/>
      </c>
      <c r="U37" s="115" t="str">
        <f t="shared" si="34"/>
        <v/>
      </c>
      <c r="V37" s="116" t="str">
        <f t="shared" si="34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2"/>
        <v/>
      </c>
      <c r="N38" s="116" t="str">
        <f t="shared" si="32"/>
        <v/>
      </c>
      <c r="O38" s="117" t="str">
        <f t="shared" si="19"/>
        <v/>
      </c>
      <c r="P38" s="115" t="str">
        <f t="shared" si="33"/>
        <v/>
      </c>
      <c r="Q38" s="115" t="str">
        <f t="shared" si="33"/>
        <v/>
      </c>
      <c r="R38" s="116" t="str">
        <f t="shared" si="33"/>
        <v/>
      </c>
      <c r="S38" s="117" t="str">
        <f t="shared" si="21"/>
        <v/>
      </c>
      <c r="T38" s="115" t="str">
        <f t="shared" si="34"/>
        <v/>
      </c>
      <c r="U38" s="115" t="str">
        <f t="shared" si="34"/>
        <v/>
      </c>
      <c r="V38" s="116" t="str">
        <f t="shared" si="34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2"/>
        <v/>
      </c>
      <c r="N39" s="116" t="str">
        <f t="shared" si="32"/>
        <v/>
      </c>
      <c r="O39" s="117" t="str">
        <f t="shared" si="19"/>
        <v/>
      </c>
      <c r="P39" s="115" t="str">
        <f t="shared" si="33"/>
        <v/>
      </c>
      <c r="Q39" s="115" t="str">
        <f t="shared" si="33"/>
        <v/>
      </c>
      <c r="R39" s="116" t="str">
        <f t="shared" si="33"/>
        <v/>
      </c>
      <c r="S39" s="117" t="str">
        <f t="shared" si="21"/>
        <v/>
      </c>
      <c r="T39" s="115" t="str">
        <f t="shared" si="34"/>
        <v/>
      </c>
      <c r="U39" s="115" t="str">
        <f t="shared" si="34"/>
        <v/>
      </c>
      <c r="V39" s="116" t="str">
        <f t="shared" si="34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2"/>
        <v/>
      </c>
      <c r="N40" s="116" t="str">
        <f t="shared" si="32"/>
        <v/>
      </c>
      <c r="O40" s="117" t="str">
        <f t="shared" si="19"/>
        <v/>
      </c>
      <c r="P40" s="115" t="str">
        <f t="shared" si="33"/>
        <v/>
      </c>
      <c r="Q40" s="115" t="str">
        <f t="shared" si="33"/>
        <v/>
      </c>
      <c r="R40" s="116" t="str">
        <f t="shared" si="33"/>
        <v/>
      </c>
      <c r="S40" s="117" t="str">
        <f t="shared" si="21"/>
        <v/>
      </c>
      <c r="T40" s="115" t="str">
        <f t="shared" si="34"/>
        <v/>
      </c>
      <c r="U40" s="115" t="str">
        <f t="shared" si="34"/>
        <v/>
      </c>
      <c r="V40" s="116" t="str">
        <f t="shared" si="34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2"/>
        <v/>
      </c>
      <c r="N41" s="116" t="str">
        <f t="shared" si="32"/>
        <v/>
      </c>
      <c r="O41" s="117" t="str">
        <f t="shared" si="19"/>
        <v/>
      </c>
      <c r="P41" s="115" t="str">
        <f t="shared" si="33"/>
        <v/>
      </c>
      <c r="Q41" s="115" t="str">
        <f t="shared" si="33"/>
        <v/>
      </c>
      <c r="R41" s="116" t="str">
        <f t="shared" si="33"/>
        <v/>
      </c>
      <c r="S41" s="117" t="str">
        <f t="shared" si="21"/>
        <v/>
      </c>
      <c r="T41" s="115" t="str">
        <f t="shared" si="34"/>
        <v/>
      </c>
      <c r="U41" s="115" t="str">
        <f t="shared" si="34"/>
        <v/>
      </c>
      <c r="V41" s="116" t="str">
        <f t="shared" si="34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2"/>
        <v/>
      </c>
      <c r="N42" s="116" t="str">
        <f t="shared" si="32"/>
        <v/>
      </c>
      <c r="O42" s="117" t="str">
        <f t="shared" si="19"/>
        <v/>
      </c>
      <c r="P42" s="115" t="str">
        <f t="shared" si="33"/>
        <v/>
      </c>
      <c r="Q42" s="115" t="str">
        <f t="shared" si="33"/>
        <v/>
      </c>
      <c r="R42" s="116" t="str">
        <f t="shared" si="33"/>
        <v/>
      </c>
      <c r="S42" s="117" t="str">
        <f t="shared" si="21"/>
        <v/>
      </c>
      <c r="T42" s="115" t="str">
        <f t="shared" si="34"/>
        <v/>
      </c>
      <c r="U42" s="115" t="str">
        <f t="shared" si="34"/>
        <v/>
      </c>
      <c r="V42" s="116" t="str">
        <f t="shared" si="34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2"/>
        <v/>
      </c>
      <c r="N43" s="116" t="str">
        <f t="shared" si="32"/>
        <v/>
      </c>
      <c r="O43" s="117" t="str">
        <f t="shared" si="19"/>
        <v/>
      </c>
      <c r="P43" s="115" t="str">
        <f t="shared" si="33"/>
        <v/>
      </c>
      <c r="Q43" s="115" t="str">
        <f t="shared" si="33"/>
        <v/>
      </c>
      <c r="R43" s="116" t="str">
        <f t="shared" si="33"/>
        <v/>
      </c>
      <c r="S43" s="117" t="str">
        <f t="shared" si="21"/>
        <v/>
      </c>
      <c r="T43" s="115" t="str">
        <f t="shared" si="34"/>
        <v/>
      </c>
      <c r="U43" s="115" t="str">
        <f t="shared" si="34"/>
        <v/>
      </c>
      <c r="V43" s="116" t="str">
        <f t="shared" si="34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2"/>
        <v/>
      </c>
      <c r="N44" s="116" t="str">
        <f t="shared" si="32"/>
        <v/>
      </c>
      <c r="O44" s="117" t="str">
        <f t="shared" si="19"/>
        <v/>
      </c>
      <c r="P44" s="115" t="str">
        <f t="shared" si="33"/>
        <v/>
      </c>
      <c r="Q44" s="115" t="str">
        <f t="shared" si="33"/>
        <v/>
      </c>
      <c r="R44" s="116" t="str">
        <f t="shared" si="33"/>
        <v/>
      </c>
      <c r="S44" s="117" t="str">
        <f t="shared" si="21"/>
        <v/>
      </c>
      <c r="T44" s="115" t="str">
        <f t="shared" si="34"/>
        <v/>
      </c>
      <c r="U44" s="115" t="str">
        <f t="shared" si="34"/>
        <v/>
      </c>
      <c r="V44" s="116" t="str">
        <f t="shared" si="34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2"/>
        <v/>
      </c>
      <c r="N45" s="116" t="str">
        <f t="shared" si="32"/>
        <v/>
      </c>
      <c r="O45" s="117" t="str">
        <f t="shared" si="19"/>
        <v/>
      </c>
      <c r="P45" s="115" t="str">
        <f t="shared" si="33"/>
        <v/>
      </c>
      <c r="Q45" s="115" t="str">
        <f t="shared" si="33"/>
        <v/>
      </c>
      <c r="R45" s="116" t="str">
        <f t="shared" si="33"/>
        <v/>
      </c>
      <c r="S45" s="117" t="str">
        <f t="shared" si="21"/>
        <v/>
      </c>
      <c r="T45" s="115" t="str">
        <f t="shared" si="34"/>
        <v/>
      </c>
      <c r="U45" s="115" t="str">
        <f t="shared" si="34"/>
        <v/>
      </c>
      <c r="V45" s="116" t="str">
        <f t="shared" si="34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2"/>
        <v/>
      </c>
      <c r="N46" s="116" t="str">
        <f t="shared" si="32"/>
        <v/>
      </c>
      <c r="O46" s="117" t="str">
        <f t="shared" si="19"/>
        <v/>
      </c>
      <c r="P46" s="115" t="str">
        <f t="shared" si="33"/>
        <v/>
      </c>
      <c r="Q46" s="115" t="str">
        <f t="shared" si="33"/>
        <v/>
      </c>
      <c r="R46" s="116" t="str">
        <f t="shared" si="33"/>
        <v/>
      </c>
      <c r="S46" s="117" t="str">
        <f t="shared" si="21"/>
        <v/>
      </c>
      <c r="T46" s="115" t="str">
        <f t="shared" si="34"/>
        <v/>
      </c>
      <c r="U46" s="115" t="str">
        <f t="shared" si="34"/>
        <v/>
      </c>
      <c r="V46" s="116" t="str">
        <f t="shared" si="34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2"/>
        <v/>
      </c>
      <c r="N47" s="116" t="str">
        <f t="shared" si="32"/>
        <v/>
      </c>
      <c r="O47" s="117" t="str">
        <f t="shared" si="19"/>
        <v/>
      </c>
      <c r="P47" s="115" t="str">
        <f t="shared" si="33"/>
        <v/>
      </c>
      <c r="Q47" s="115" t="str">
        <f t="shared" si="33"/>
        <v/>
      </c>
      <c r="R47" s="116" t="str">
        <f t="shared" si="33"/>
        <v/>
      </c>
      <c r="S47" s="117" t="str">
        <f t="shared" si="21"/>
        <v/>
      </c>
      <c r="T47" s="115" t="str">
        <f t="shared" si="34"/>
        <v/>
      </c>
      <c r="U47" s="115" t="str">
        <f t="shared" si="34"/>
        <v/>
      </c>
      <c r="V47" s="116" t="str">
        <f t="shared" si="34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2"/>
        <v/>
      </c>
      <c r="N48" s="116" t="str">
        <f t="shared" si="32"/>
        <v/>
      </c>
      <c r="O48" s="117" t="str">
        <f t="shared" si="19"/>
        <v/>
      </c>
      <c r="P48" s="115" t="str">
        <f t="shared" si="33"/>
        <v/>
      </c>
      <c r="Q48" s="115" t="str">
        <f t="shared" si="33"/>
        <v/>
      </c>
      <c r="R48" s="116" t="str">
        <f t="shared" si="33"/>
        <v/>
      </c>
      <c r="S48" s="117" t="str">
        <f t="shared" si="21"/>
        <v/>
      </c>
      <c r="T48" s="115" t="str">
        <f t="shared" si="34"/>
        <v/>
      </c>
      <c r="U48" s="115" t="str">
        <f t="shared" si="34"/>
        <v/>
      </c>
      <c r="V48" s="116" t="str">
        <f t="shared" si="34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si="32"/>
        <v/>
      </c>
      <c r="M49" s="115" t="str">
        <f t="shared" si="32"/>
        <v/>
      </c>
      <c r="N49" s="116" t="str">
        <f t="shared" si="32"/>
        <v/>
      </c>
      <c r="O49" s="117" t="str">
        <f t="shared" si="19"/>
        <v/>
      </c>
      <c r="P49" s="115" t="str">
        <f t="shared" si="33"/>
        <v/>
      </c>
      <c r="Q49" s="115" t="str">
        <f t="shared" si="33"/>
        <v/>
      </c>
      <c r="R49" s="116" t="str">
        <f t="shared" si="33"/>
        <v/>
      </c>
      <c r="S49" s="117" t="str">
        <f t="shared" si="21"/>
        <v/>
      </c>
      <c r="T49" s="115" t="str">
        <f t="shared" si="34"/>
        <v/>
      </c>
      <c r="U49" s="115" t="str">
        <f t="shared" si="34"/>
        <v/>
      </c>
      <c r="V49" s="116" t="str">
        <f t="shared" si="34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32"/>
        <v/>
      </c>
      <c r="M50" s="115" t="str">
        <f t="shared" si="32"/>
        <v/>
      </c>
      <c r="N50" s="116" t="str">
        <f t="shared" si="32"/>
        <v/>
      </c>
      <c r="O50" s="117" t="str">
        <f t="shared" si="19"/>
        <v/>
      </c>
      <c r="P50" s="115" t="str">
        <f t="shared" si="33"/>
        <v/>
      </c>
      <c r="Q50" s="115" t="str">
        <f t="shared" si="33"/>
        <v/>
      </c>
      <c r="R50" s="116" t="str">
        <f t="shared" si="33"/>
        <v/>
      </c>
      <c r="S50" s="117" t="str">
        <f t="shared" si="21"/>
        <v/>
      </c>
      <c r="T50" s="115" t="str">
        <f t="shared" si="34"/>
        <v/>
      </c>
      <c r="U50" s="115" t="str">
        <f t="shared" si="34"/>
        <v/>
      </c>
      <c r="V50" s="116" t="str">
        <f t="shared" si="34"/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32"/>
        <v/>
      </c>
      <c r="M51" s="115" t="str">
        <f t="shared" si="32"/>
        <v/>
      </c>
      <c r="N51" s="116" t="str">
        <f t="shared" si="32"/>
        <v/>
      </c>
      <c r="O51" s="117" t="str">
        <f t="shared" si="19"/>
        <v/>
      </c>
      <c r="P51" s="115" t="str">
        <f t="shared" si="33"/>
        <v/>
      </c>
      <c r="Q51" s="115" t="str">
        <f t="shared" si="33"/>
        <v/>
      </c>
      <c r="R51" s="116" t="str">
        <f t="shared" si="33"/>
        <v/>
      </c>
      <c r="S51" s="117" t="str">
        <f t="shared" si="21"/>
        <v/>
      </c>
      <c r="T51" s="115" t="str">
        <f t="shared" si="34"/>
        <v/>
      </c>
      <c r="U51" s="115" t="str">
        <f t="shared" si="34"/>
        <v/>
      </c>
      <c r="V51" s="116" t="str">
        <f t="shared" si="34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32"/>
        <v/>
      </c>
      <c r="M52" s="115" t="str">
        <f t="shared" si="32"/>
        <v/>
      </c>
      <c r="N52" s="116" t="str">
        <f t="shared" si="32"/>
        <v/>
      </c>
      <c r="O52" s="117" t="str">
        <f t="shared" si="19"/>
        <v/>
      </c>
      <c r="P52" s="115" t="str">
        <f t="shared" si="33"/>
        <v/>
      </c>
      <c r="Q52" s="115" t="str">
        <f t="shared" si="33"/>
        <v/>
      </c>
      <c r="R52" s="116" t="str">
        <f t="shared" si="33"/>
        <v/>
      </c>
      <c r="S52" s="117" t="str">
        <f t="shared" si="21"/>
        <v/>
      </c>
      <c r="T52" s="115" t="str">
        <f t="shared" si="34"/>
        <v/>
      </c>
      <c r="U52" s="115" t="str">
        <f t="shared" si="34"/>
        <v/>
      </c>
      <c r="V52" s="116" t="str">
        <f t="shared" si="34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32"/>
        <v/>
      </c>
      <c r="M53" s="115" t="str">
        <f t="shared" si="32"/>
        <v/>
      </c>
      <c r="N53" s="116" t="str">
        <f t="shared" si="32"/>
        <v/>
      </c>
      <c r="O53" s="117" t="str">
        <f t="shared" si="19"/>
        <v/>
      </c>
      <c r="P53" s="115" t="str">
        <f t="shared" si="33"/>
        <v/>
      </c>
      <c r="Q53" s="115" t="str">
        <f t="shared" si="33"/>
        <v/>
      </c>
      <c r="R53" s="116" t="str">
        <f t="shared" si="33"/>
        <v/>
      </c>
      <c r="S53" s="117" t="str">
        <f t="shared" si="21"/>
        <v/>
      </c>
      <c r="T53" s="115" t="str">
        <f t="shared" si="34"/>
        <v/>
      </c>
      <c r="U53" s="115" t="str">
        <f t="shared" si="34"/>
        <v/>
      </c>
      <c r="V53" s="116" t="str">
        <f t="shared" si="34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32"/>
        <v/>
      </c>
      <c r="M54" s="115" t="str">
        <f t="shared" si="32"/>
        <v/>
      </c>
      <c r="N54" s="116" t="str">
        <f t="shared" si="32"/>
        <v/>
      </c>
      <c r="O54" s="117" t="str">
        <f t="shared" si="19"/>
        <v/>
      </c>
      <c r="P54" s="115" t="str">
        <f t="shared" si="33"/>
        <v/>
      </c>
      <c r="Q54" s="115" t="str">
        <f t="shared" si="33"/>
        <v/>
      </c>
      <c r="R54" s="116" t="str">
        <f t="shared" si="33"/>
        <v/>
      </c>
      <c r="S54" s="117" t="str">
        <f t="shared" si="21"/>
        <v/>
      </c>
      <c r="T54" s="115" t="str">
        <f t="shared" si="34"/>
        <v/>
      </c>
      <c r="U54" s="115" t="str">
        <f t="shared" si="34"/>
        <v/>
      </c>
      <c r="V54" s="116" t="str">
        <f t="shared" si="34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32"/>
        <v/>
      </c>
      <c r="M55" s="115" t="str">
        <f t="shared" si="32"/>
        <v/>
      </c>
      <c r="N55" s="116" t="str">
        <f t="shared" si="32"/>
        <v/>
      </c>
      <c r="O55" s="117" t="str">
        <f t="shared" si="19"/>
        <v/>
      </c>
      <c r="P55" s="115" t="str">
        <f t="shared" si="33"/>
        <v/>
      </c>
      <c r="Q55" s="115" t="str">
        <f t="shared" si="33"/>
        <v/>
      </c>
      <c r="R55" s="116" t="str">
        <f t="shared" si="33"/>
        <v/>
      </c>
      <c r="S55" s="117" t="str">
        <f t="shared" si="21"/>
        <v/>
      </c>
      <c r="T55" s="115" t="str">
        <f t="shared" si="34"/>
        <v/>
      </c>
      <c r="U55" s="115" t="str">
        <f t="shared" si="34"/>
        <v/>
      </c>
      <c r="V55" s="116" t="str">
        <f t="shared" si="34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32"/>
        <v/>
      </c>
      <c r="M56" s="115" t="str">
        <f t="shared" si="32"/>
        <v/>
      </c>
      <c r="N56" s="116" t="str">
        <f t="shared" si="32"/>
        <v/>
      </c>
      <c r="O56" s="117" t="str">
        <f t="shared" si="19"/>
        <v/>
      </c>
      <c r="P56" s="115" t="str">
        <f t="shared" si="33"/>
        <v/>
      </c>
      <c r="Q56" s="115" t="str">
        <f t="shared" si="33"/>
        <v/>
      </c>
      <c r="R56" s="116" t="str">
        <f t="shared" si="33"/>
        <v/>
      </c>
      <c r="S56" s="117" t="str">
        <f t="shared" si="21"/>
        <v/>
      </c>
      <c r="T56" s="115" t="str">
        <f t="shared" si="34"/>
        <v/>
      </c>
      <c r="U56" s="115" t="str">
        <f t="shared" si="34"/>
        <v/>
      </c>
      <c r="V56" s="116" t="str">
        <f t="shared" si="34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32"/>
        <v/>
      </c>
      <c r="M57" s="115" t="str">
        <f t="shared" si="32"/>
        <v/>
      </c>
      <c r="N57" s="116" t="str">
        <f t="shared" si="32"/>
        <v/>
      </c>
      <c r="O57" s="117" t="str">
        <f t="shared" si="19"/>
        <v/>
      </c>
      <c r="P57" s="115" t="str">
        <f t="shared" si="33"/>
        <v/>
      </c>
      <c r="Q57" s="115" t="str">
        <f t="shared" si="33"/>
        <v/>
      </c>
      <c r="R57" s="116" t="str">
        <f t="shared" si="33"/>
        <v/>
      </c>
      <c r="S57" s="117" t="str">
        <f t="shared" si="21"/>
        <v/>
      </c>
      <c r="T57" s="115" t="str">
        <f t="shared" si="34"/>
        <v/>
      </c>
      <c r="U57" s="115" t="str">
        <f t="shared" si="34"/>
        <v/>
      </c>
      <c r="V57" s="116" t="str">
        <f t="shared" si="34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32"/>
        <v/>
      </c>
      <c r="M58" s="115" t="str">
        <f t="shared" si="32"/>
        <v/>
      </c>
      <c r="N58" s="116" t="str">
        <f t="shared" si="32"/>
        <v/>
      </c>
      <c r="O58" s="117" t="str">
        <f t="shared" si="19"/>
        <v/>
      </c>
      <c r="P58" s="115" t="str">
        <f t="shared" si="33"/>
        <v/>
      </c>
      <c r="Q58" s="115" t="str">
        <f t="shared" si="33"/>
        <v/>
      </c>
      <c r="R58" s="116" t="str">
        <f t="shared" si="33"/>
        <v/>
      </c>
      <c r="S58" s="117" t="str">
        <f t="shared" si="21"/>
        <v/>
      </c>
      <c r="T58" s="115" t="str">
        <f t="shared" si="34"/>
        <v/>
      </c>
      <c r="U58" s="115" t="str">
        <f t="shared" si="34"/>
        <v/>
      </c>
      <c r="V58" s="116" t="str">
        <f t="shared" si="34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ref="L59:N90" si="35">IF(D59="","",D59)</f>
        <v/>
      </c>
      <c r="M59" s="115" t="str">
        <f t="shared" si="35"/>
        <v/>
      </c>
      <c r="N59" s="116" t="str">
        <f t="shared" si="35"/>
        <v/>
      </c>
      <c r="O59" s="117" t="str">
        <f t="shared" si="19"/>
        <v/>
      </c>
      <c r="P59" s="115" t="str">
        <f t="shared" ref="P59:R90" si="36">IF(H59="","",H59)</f>
        <v/>
      </c>
      <c r="Q59" s="115" t="str">
        <f t="shared" si="36"/>
        <v/>
      </c>
      <c r="R59" s="116" t="str">
        <f t="shared" si="36"/>
        <v/>
      </c>
      <c r="S59" s="117" t="str">
        <f t="shared" si="21"/>
        <v/>
      </c>
      <c r="T59" s="115" t="str">
        <f t="shared" si="34"/>
        <v/>
      </c>
      <c r="U59" s="115" t="str">
        <f t="shared" si="34"/>
        <v/>
      </c>
      <c r="V59" s="116" t="str">
        <f t="shared" si="34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35"/>
        <v/>
      </c>
      <c r="M60" s="115" t="str">
        <f t="shared" si="35"/>
        <v/>
      </c>
      <c r="N60" s="116" t="str">
        <f t="shared" si="35"/>
        <v/>
      </c>
      <c r="O60" s="117" t="str">
        <f t="shared" si="19"/>
        <v/>
      </c>
      <c r="P60" s="115" t="str">
        <f t="shared" si="36"/>
        <v/>
      </c>
      <c r="Q60" s="115" t="str">
        <f t="shared" si="36"/>
        <v/>
      </c>
      <c r="R60" s="116" t="str">
        <f t="shared" si="36"/>
        <v/>
      </c>
      <c r="S60" s="117" t="str">
        <f t="shared" si="21"/>
        <v/>
      </c>
      <c r="T60" s="115" t="str">
        <f t="shared" ref="T60:V91" si="37">IF(P60="","",P60)</f>
        <v/>
      </c>
      <c r="U60" s="115" t="str">
        <f t="shared" si="37"/>
        <v/>
      </c>
      <c r="V60" s="116" t="str">
        <f t="shared" si="37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35"/>
        <v/>
      </c>
      <c r="M61" s="115" t="str">
        <f t="shared" si="35"/>
        <v/>
      </c>
      <c r="N61" s="116" t="str">
        <f t="shared" si="35"/>
        <v/>
      </c>
      <c r="O61" s="117" t="str">
        <f t="shared" si="19"/>
        <v/>
      </c>
      <c r="P61" s="115" t="str">
        <f t="shared" si="36"/>
        <v/>
      </c>
      <c r="Q61" s="115" t="str">
        <f t="shared" si="36"/>
        <v/>
      </c>
      <c r="R61" s="116" t="str">
        <f t="shared" si="36"/>
        <v/>
      </c>
      <c r="S61" s="117" t="str">
        <f t="shared" si="21"/>
        <v/>
      </c>
      <c r="T61" s="115" t="str">
        <f t="shared" si="37"/>
        <v/>
      </c>
      <c r="U61" s="115" t="str">
        <f t="shared" si="37"/>
        <v/>
      </c>
      <c r="V61" s="116" t="str">
        <f t="shared" si="37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35"/>
        <v/>
      </c>
      <c r="M62" s="115" t="str">
        <f t="shared" si="35"/>
        <v/>
      </c>
      <c r="N62" s="116" t="str">
        <f t="shared" si="35"/>
        <v/>
      </c>
      <c r="O62" s="117" t="str">
        <f t="shared" si="19"/>
        <v/>
      </c>
      <c r="P62" s="115" t="str">
        <f t="shared" si="36"/>
        <v/>
      </c>
      <c r="Q62" s="115" t="str">
        <f t="shared" si="36"/>
        <v/>
      </c>
      <c r="R62" s="116" t="str">
        <f t="shared" si="36"/>
        <v/>
      </c>
      <c r="S62" s="117" t="str">
        <f t="shared" si="21"/>
        <v/>
      </c>
      <c r="T62" s="115" t="str">
        <f t="shared" si="37"/>
        <v/>
      </c>
      <c r="U62" s="115" t="str">
        <f t="shared" si="37"/>
        <v/>
      </c>
      <c r="V62" s="116" t="str">
        <f t="shared" si="37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35"/>
        <v/>
      </c>
      <c r="M63" s="115" t="str">
        <f t="shared" si="35"/>
        <v/>
      </c>
      <c r="N63" s="116" t="str">
        <f t="shared" si="35"/>
        <v/>
      </c>
      <c r="O63" s="117" t="str">
        <f t="shared" si="19"/>
        <v/>
      </c>
      <c r="P63" s="115" t="str">
        <f t="shared" si="36"/>
        <v/>
      </c>
      <c r="Q63" s="115" t="str">
        <f t="shared" si="36"/>
        <v/>
      </c>
      <c r="R63" s="116" t="str">
        <f t="shared" si="36"/>
        <v/>
      </c>
      <c r="S63" s="117" t="str">
        <f t="shared" si="21"/>
        <v/>
      </c>
      <c r="T63" s="115" t="str">
        <f t="shared" si="37"/>
        <v/>
      </c>
      <c r="U63" s="115" t="str">
        <f t="shared" si="37"/>
        <v/>
      </c>
      <c r="V63" s="116" t="str">
        <f t="shared" si="37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35"/>
        <v/>
      </c>
      <c r="M64" s="115" t="str">
        <f t="shared" si="35"/>
        <v/>
      </c>
      <c r="N64" s="116" t="str">
        <f t="shared" si="35"/>
        <v/>
      </c>
      <c r="O64" s="117" t="str">
        <f t="shared" si="19"/>
        <v/>
      </c>
      <c r="P64" s="115" t="str">
        <f t="shared" si="36"/>
        <v/>
      </c>
      <c r="Q64" s="115" t="str">
        <f t="shared" si="36"/>
        <v/>
      </c>
      <c r="R64" s="116" t="str">
        <f t="shared" si="36"/>
        <v/>
      </c>
      <c r="S64" s="117" t="str">
        <f t="shared" si="21"/>
        <v/>
      </c>
      <c r="T64" s="115" t="str">
        <f t="shared" si="37"/>
        <v/>
      </c>
      <c r="U64" s="115" t="str">
        <f t="shared" si="37"/>
        <v/>
      </c>
      <c r="V64" s="116" t="str">
        <f t="shared" si="37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35"/>
        <v/>
      </c>
      <c r="M65" s="115" t="str">
        <f t="shared" si="35"/>
        <v/>
      </c>
      <c r="N65" s="116" t="str">
        <f t="shared" si="35"/>
        <v/>
      </c>
      <c r="O65" s="117" t="str">
        <f t="shared" si="19"/>
        <v/>
      </c>
      <c r="P65" s="115" t="str">
        <f t="shared" si="36"/>
        <v/>
      </c>
      <c r="Q65" s="115" t="str">
        <f t="shared" si="36"/>
        <v/>
      </c>
      <c r="R65" s="116" t="str">
        <f t="shared" si="36"/>
        <v/>
      </c>
      <c r="S65" s="117" t="str">
        <f t="shared" si="21"/>
        <v/>
      </c>
      <c r="T65" s="115" t="str">
        <f t="shared" si="37"/>
        <v/>
      </c>
      <c r="U65" s="115" t="str">
        <f t="shared" si="37"/>
        <v/>
      </c>
      <c r="V65" s="116" t="str">
        <f t="shared" si="37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35"/>
        <v/>
      </c>
      <c r="M66" s="115" t="str">
        <f t="shared" si="35"/>
        <v/>
      </c>
      <c r="N66" s="116" t="str">
        <f t="shared" si="35"/>
        <v/>
      </c>
      <c r="O66" s="117" t="str">
        <f t="shared" si="19"/>
        <v/>
      </c>
      <c r="P66" s="115" t="str">
        <f t="shared" si="36"/>
        <v/>
      </c>
      <c r="Q66" s="115" t="str">
        <f t="shared" si="36"/>
        <v/>
      </c>
      <c r="R66" s="116" t="str">
        <f t="shared" si="36"/>
        <v/>
      </c>
      <c r="S66" s="117" t="str">
        <f t="shared" si="21"/>
        <v/>
      </c>
      <c r="T66" s="115" t="str">
        <f t="shared" si="37"/>
        <v/>
      </c>
      <c r="U66" s="115" t="str">
        <f t="shared" si="37"/>
        <v/>
      </c>
      <c r="V66" s="116" t="str">
        <f t="shared" si="37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35"/>
        <v/>
      </c>
      <c r="M67" s="115" t="str">
        <f t="shared" si="35"/>
        <v/>
      </c>
      <c r="N67" s="116" t="str">
        <f t="shared" si="35"/>
        <v/>
      </c>
      <c r="O67" s="117" t="str">
        <f t="shared" si="19"/>
        <v/>
      </c>
      <c r="P67" s="115" t="str">
        <f t="shared" si="36"/>
        <v/>
      </c>
      <c r="Q67" s="115" t="str">
        <f t="shared" si="36"/>
        <v/>
      </c>
      <c r="R67" s="116" t="str">
        <f t="shared" si="36"/>
        <v/>
      </c>
      <c r="S67" s="117" t="str">
        <f t="shared" si="21"/>
        <v/>
      </c>
      <c r="T67" s="115" t="str">
        <f t="shared" si="37"/>
        <v/>
      </c>
      <c r="U67" s="115" t="str">
        <f t="shared" si="37"/>
        <v/>
      </c>
      <c r="V67" s="116" t="str">
        <f t="shared" si="37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35"/>
        <v/>
      </c>
      <c r="M68" s="115" t="str">
        <f t="shared" si="35"/>
        <v/>
      </c>
      <c r="N68" s="116" t="str">
        <f t="shared" si="35"/>
        <v/>
      </c>
      <c r="O68" s="117" t="str">
        <f t="shared" si="19"/>
        <v/>
      </c>
      <c r="P68" s="115" t="str">
        <f t="shared" si="36"/>
        <v/>
      </c>
      <c r="Q68" s="115" t="str">
        <f t="shared" si="36"/>
        <v/>
      </c>
      <c r="R68" s="116" t="str">
        <f t="shared" si="36"/>
        <v/>
      </c>
      <c r="S68" s="117" t="str">
        <f t="shared" si="21"/>
        <v/>
      </c>
      <c r="T68" s="115" t="str">
        <f t="shared" si="37"/>
        <v/>
      </c>
      <c r="U68" s="115" t="str">
        <f t="shared" si="37"/>
        <v/>
      </c>
      <c r="V68" s="116" t="str">
        <f t="shared" si="37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35"/>
        <v/>
      </c>
      <c r="M69" s="115" t="str">
        <f t="shared" si="35"/>
        <v/>
      </c>
      <c r="N69" s="116" t="str">
        <f t="shared" si="35"/>
        <v/>
      </c>
      <c r="O69" s="117" t="str">
        <f t="shared" si="19"/>
        <v/>
      </c>
      <c r="P69" s="115" t="str">
        <f t="shared" si="36"/>
        <v/>
      </c>
      <c r="Q69" s="115" t="str">
        <f t="shared" si="36"/>
        <v/>
      </c>
      <c r="R69" s="116" t="str">
        <f t="shared" si="36"/>
        <v/>
      </c>
      <c r="S69" s="117" t="str">
        <f t="shared" si="21"/>
        <v/>
      </c>
      <c r="T69" s="115" t="str">
        <f t="shared" si="37"/>
        <v/>
      </c>
      <c r="U69" s="115" t="str">
        <f t="shared" si="37"/>
        <v/>
      </c>
      <c r="V69" s="116" t="str">
        <f t="shared" si="37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35"/>
        <v/>
      </c>
      <c r="M70" s="115" t="str">
        <f t="shared" si="35"/>
        <v/>
      </c>
      <c r="N70" s="116" t="str">
        <f t="shared" si="35"/>
        <v/>
      </c>
      <c r="O70" s="117" t="str">
        <f t="shared" si="19"/>
        <v/>
      </c>
      <c r="P70" s="115" t="str">
        <f t="shared" si="36"/>
        <v/>
      </c>
      <c r="Q70" s="115" t="str">
        <f t="shared" si="36"/>
        <v/>
      </c>
      <c r="R70" s="116" t="str">
        <f t="shared" si="36"/>
        <v/>
      </c>
      <c r="S70" s="117" t="str">
        <f t="shared" si="21"/>
        <v/>
      </c>
      <c r="T70" s="115" t="str">
        <f t="shared" si="37"/>
        <v/>
      </c>
      <c r="U70" s="115" t="str">
        <f t="shared" si="37"/>
        <v/>
      </c>
      <c r="V70" s="116" t="str">
        <f t="shared" si="37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35"/>
        <v/>
      </c>
      <c r="M71" s="115" t="str">
        <f t="shared" si="35"/>
        <v/>
      </c>
      <c r="N71" s="116" t="str">
        <f t="shared" si="35"/>
        <v/>
      </c>
      <c r="O71" s="117" t="str">
        <f t="shared" si="19"/>
        <v/>
      </c>
      <c r="P71" s="115" t="str">
        <f t="shared" si="36"/>
        <v/>
      </c>
      <c r="Q71" s="115" t="str">
        <f t="shared" si="36"/>
        <v/>
      </c>
      <c r="R71" s="116" t="str">
        <f t="shared" si="36"/>
        <v/>
      </c>
      <c r="S71" s="117" t="str">
        <f t="shared" si="21"/>
        <v/>
      </c>
      <c r="T71" s="115" t="str">
        <f t="shared" si="37"/>
        <v/>
      </c>
      <c r="U71" s="115" t="str">
        <f t="shared" si="37"/>
        <v/>
      </c>
      <c r="V71" s="116" t="str">
        <f t="shared" si="37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35"/>
        <v/>
      </c>
      <c r="M72" s="115" t="str">
        <f t="shared" si="35"/>
        <v/>
      </c>
      <c r="N72" s="116" t="str">
        <f t="shared" si="35"/>
        <v/>
      </c>
      <c r="O72" s="117" t="str">
        <f t="shared" si="19"/>
        <v/>
      </c>
      <c r="P72" s="115" t="str">
        <f t="shared" si="36"/>
        <v/>
      </c>
      <c r="Q72" s="115" t="str">
        <f t="shared" si="36"/>
        <v/>
      </c>
      <c r="R72" s="116" t="str">
        <f t="shared" si="36"/>
        <v/>
      </c>
      <c r="S72" s="117" t="str">
        <f t="shared" si="21"/>
        <v/>
      </c>
      <c r="T72" s="115" t="str">
        <f t="shared" si="37"/>
        <v/>
      </c>
      <c r="U72" s="115" t="str">
        <f t="shared" si="37"/>
        <v/>
      </c>
      <c r="V72" s="116" t="str">
        <f t="shared" si="37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35"/>
        <v/>
      </c>
      <c r="M73" s="115" t="str">
        <f t="shared" si="35"/>
        <v/>
      </c>
      <c r="N73" s="116" t="str">
        <f t="shared" si="35"/>
        <v/>
      </c>
      <c r="O73" s="117" t="str">
        <f t="shared" si="19"/>
        <v/>
      </c>
      <c r="P73" s="115" t="str">
        <f t="shared" si="36"/>
        <v/>
      </c>
      <c r="Q73" s="115" t="str">
        <f t="shared" si="36"/>
        <v/>
      </c>
      <c r="R73" s="116" t="str">
        <f t="shared" si="36"/>
        <v/>
      </c>
      <c r="S73" s="117" t="str">
        <f t="shared" si="21"/>
        <v/>
      </c>
      <c r="T73" s="115" t="str">
        <f t="shared" si="37"/>
        <v/>
      </c>
      <c r="U73" s="115" t="str">
        <f t="shared" si="37"/>
        <v/>
      </c>
      <c r="V73" s="116" t="str">
        <f t="shared" si="37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35"/>
        <v/>
      </c>
      <c r="M74" s="115" t="str">
        <f t="shared" si="35"/>
        <v/>
      </c>
      <c r="N74" s="116" t="str">
        <f t="shared" si="35"/>
        <v/>
      </c>
      <c r="O74" s="117" t="str">
        <f t="shared" si="19"/>
        <v/>
      </c>
      <c r="P74" s="115" t="str">
        <f t="shared" si="36"/>
        <v/>
      </c>
      <c r="Q74" s="115" t="str">
        <f t="shared" si="36"/>
        <v/>
      </c>
      <c r="R74" s="116" t="str">
        <f t="shared" si="36"/>
        <v/>
      </c>
      <c r="S74" s="117" t="str">
        <f t="shared" si="21"/>
        <v/>
      </c>
      <c r="T74" s="115" t="str">
        <f t="shared" si="37"/>
        <v/>
      </c>
      <c r="U74" s="115" t="str">
        <f t="shared" si="37"/>
        <v/>
      </c>
      <c r="V74" s="116" t="str">
        <f t="shared" si="37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35"/>
        <v/>
      </c>
      <c r="M75" s="115" t="str">
        <f t="shared" si="35"/>
        <v/>
      </c>
      <c r="N75" s="116" t="str">
        <f t="shared" si="35"/>
        <v/>
      </c>
      <c r="O75" s="117" t="str">
        <f t="shared" si="19"/>
        <v/>
      </c>
      <c r="P75" s="115" t="str">
        <f t="shared" si="36"/>
        <v/>
      </c>
      <c r="Q75" s="115" t="str">
        <f t="shared" si="36"/>
        <v/>
      </c>
      <c r="R75" s="116" t="str">
        <f t="shared" si="36"/>
        <v/>
      </c>
      <c r="S75" s="117" t="str">
        <f t="shared" si="21"/>
        <v/>
      </c>
      <c r="T75" s="115" t="str">
        <f t="shared" si="37"/>
        <v/>
      </c>
      <c r="U75" s="115" t="str">
        <f t="shared" si="37"/>
        <v/>
      </c>
      <c r="V75" s="116" t="str">
        <f t="shared" si="37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8">IF(SUM(D76:F76)=0,"",SUM(D76:F76))</f>
        <v/>
      </c>
      <c r="D76" s="115"/>
      <c r="E76" s="115"/>
      <c r="F76" s="116"/>
      <c r="G76" s="117" t="str">
        <f t="shared" ref="G76:G107" si="39">IF(SUM(H76:J76)=0,"",SUM(H76:J76))</f>
        <v/>
      </c>
      <c r="H76" s="115"/>
      <c r="I76" s="115"/>
      <c r="J76" s="116"/>
      <c r="K76" s="117" t="str">
        <f t="shared" ref="K76:K107" si="40">IF(SUM(L76:N76)=0,"",SUM(L76:N76))</f>
        <v/>
      </c>
      <c r="L76" s="115" t="str">
        <f t="shared" si="35"/>
        <v/>
      </c>
      <c r="M76" s="115" t="str">
        <f t="shared" si="35"/>
        <v/>
      </c>
      <c r="N76" s="116" t="str">
        <f t="shared" si="35"/>
        <v/>
      </c>
      <c r="O76" s="117" t="str">
        <f t="shared" ref="O76:O107" si="41">IF(SUM(P76:R76)=0,"",SUM(P76:R76))</f>
        <v/>
      </c>
      <c r="P76" s="115" t="str">
        <f t="shared" si="36"/>
        <v/>
      </c>
      <c r="Q76" s="115" t="str">
        <f t="shared" si="36"/>
        <v/>
      </c>
      <c r="R76" s="116" t="str">
        <f t="shared" si="36"/>
        <v/>
      </c>
      <c r="S76" s="117" t="str">
        <f t="shared" ref="S76:S107" si="42">IF(SUM(T76:V76)=0,"",SUM(T76:V76))</f>
        <v/>
      </c>
      <c r="T76" s="115" t="str">
        <f t="shared" si="37"/>
        <v/>
      </c>
      <c r="U76" s="115" t="str">
        <f t="shared" si="37"/>
        <v/>
      </c>
      <c r="V76" s="116" t="str">
        <f t="shared" si="37"/>
        <v/>
      </c>
      <c r="W76" s="223" t="str">
        <f t="shared" ref="W76:W107" si="43">IF($A76="","",SUM(X76:Z76))</f>
        <v/>
      </c>
      <c r="X76" s="224" t="str">
        <f t="shared" ref="X76:X107" si="44">IF(OR($A76="",ISERROR(L76-D76)),"",L76-D76)</f>
        <v/>
      </c>
      <c r="Y76" s="224" t="str">
        <f t="shared" ref="Y76:Y107" si="45">IF(OR($A76="",ISERROR(M76-E76)),"",M76-E76)</f>
        <v/>
      </c>
      <c r="Z76" s="225" t="str">
        <f t="shared" ref="Z76:Z107" si="46">IF(OR($A76="",ISERROR(N76-F76)),"",N76-F76)</f>
        <v/>
      </c>
      <c r="AA76" s="223" t="str">
        <f t="shared" ref="AA76:AA107" si="47">IF($A76="","",SUM(AB76:AD76))</f>
        <v/>
      </c>
      <c r="AB76" s="224" t="str">
        <f t="shared" ref="AB76:AB107" si="48">IF(OR($A76="",ISERROR(T76-P76)),"",T76-P76)</f>
        <v/>
      </c>
      <c r="AC76" s="224" t="str">
        <f t="shared" ref="AC76:AC107" si="49">IF(OR($A76="",ISERROR(U76-Q76)),"",U76-Q76)</f>
        <v/>
      </c>
      <c r="AD76" s="225" t="str">
        <f t="shared" ref="AD76:AD107" si="50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8"/>
        <v/>
      </c>
      <c r="D77" s="115"/>
      <c r="E77" s="115"/>
      <c r="F77" s="116"/>
      <c r="G77" s="117" t="str">
        <f t="shared" si="39"/>
        <v/>
      </c>
      <c r="H77" s="115"/>
      <c r="I77" s="115"/>
      <c r="J77" s="116"/>
      <c r="K77" s="117" t="str">
        <f t="shared" si="40"/>
        <v/>
      </c>
      <c r="L77" s="115" t="str">
        <f t="shared" si="35"/>
        <v/>
      </c>
      <c r="M77" s="115" t="str">
        <f t="shared" si="35"/>
        <v/>
      </c>
      <c r="N77" s="116" t="str">
        <f t="shared" si="35"/>
        <v/>
      </c>
      <c r="O77" s="117" t="str">
        <f t="shared" si="41"/>
        <v/>
      </c>
      <c r="P77" s="115" t="str">
        <f t="shared" si="36"/>
        <v/>
      </c>
      <c r="Q77" s="115" t="str">
        <f t="shared" si="36"/>
        <v/>
      </c>
      <c r="R77" s="116" t="str">
        <f t="shared" si="36"/>
        <v/>
      </c>
      <c r="S77" s="117" t="str">
        <f t="shared" si="42"/>
        <v/>
      </c>
      <c r="T77" s="115" t="str">
        <f t="shared" si="37"/>
        <v/>
      </c>
      <c r="U77" s="115" t="str">
        <f t="shared" si="37"/>
        <v/>
      </c>
      <c r="V77" s="116" t="str">
        <f t="shared" si="37"/>
        <v/>
      </c>
      <c r="W77" s="223" t="str">
        <f t="shared" si="43"/>
        <v/>
      </c>
      <c r="X77" s="224" t="str">
        <f t="shared" si="44"/>
        <v/>
      </c>
      <c r="Y77" s="224" t="str">
        <f t="shared" si="45"/>
        <v/>
      </c>
      <c r="Z77" s="225" t="str">
        <f t="shared" si="46"/>
        <v/>
      </c>
      <c r="AA77" s="223" t="str">
        <f t="shared" si="47"/>
        <v/>
      </c>
      <c r="AB77" s="224" t="str">
        <f t="shared" si="48"/>
        <v/>
      </c>
      <c r="AC77" s="224" t="str">
        <f t="shared" si="49"/>
        <v/>
      </c>
      <c r="AD77" s="225" t="str">
        <f t="shared" si="50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8"/>
        <v/>
      </c>
      <c r="D78" s="115"/>
      <c r="E78" s="115"/>
      <c r="F78" s="116"/>
      <c r="G78" s="117" t="str">
        <f t="shared" si="39"/>
        <v/>
      </c>
      <c r="H78" s="115"/>
      <c r="I78" s="115"/>
      <c r="J78" s="116"/>
      <c r="K78" s="117" t="str">
        <f t="shared" si="40"/>
        <v/>
      </c>
      <c r="L78" s="115" t="str">
        <f t="shared" si="35"/>
        <v/>
      </c>
      <c r="M78" s="115" t="str">
        <f t="shared" si="35"/>
        <v/>
      </c>
      <c r="N78" s="116" t="str">
        <f t="shared" si="35"/>
        <v/>
      </c>
      <c r="O78" s="117" t="str">
        <f t="shared" si="41"/>
        <v/>
      </c>
      <c r="P78" s="115" t="str">
        <f t="shared" si="36"/>
        <v/>
      </c>
      <c r="Q78" s="115" t="str">
        <f t="shared" si="36"/>
        <v/>
      </c>
      <c r="R78" s="116" t="str">
        <f t="shared" si="36"/>
        <v/>
      </c>
      <c r="S78" s="117" t="str">
        <f t="shared" si="42"/>
        <v/>
      </c>
      <c r="T78" s="115" t="str">
        <f t="shared" si="37"/>
        <v/>
      </c>
      <c r="U78" s="115" t="str">
        <f t="shared" si="37"/>
        <v/>
      </c>
      <c r="V78" s="116" t="str">
        <f t="shared" si="37"/>
        <v/>
      </c>
      <c r="W78" s="223" t="str">
        <f t="shared" si="43"/>
        <v/>
      </c>
      <c r="X78" s="224" t="str">
        <f t="shared" si="44"/>
        <v/>
      </c>
      <c r="Y78" s="224" t="str">
        <f t="shared" si="45"/>
        <v/>
      </c>
      <c r="Z78" s="225" t="str">
        <f t="shared" si="46"/>
        <v/>
      </c>
      <c r="AA78" s="223" t="str">
        <f t="shared" si="47"/>
        <v/>
      </c>
      <c r="AB78" s="224" t="str">
        <f t="shared" si="48"/>
        <v/>
      </c>
      <c r="AC78" s="224" t="str">
        <f t="shared" si="49"/>
        <v/>
      </c>
      <c r="AD78" s="225" t="str">
        <f t="shared" si="50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8"/>
        <v/>
      </c>
      <c r="D79" s="115"/>
      <c r="E79" s="115"/>
      <c r="F79" s="116"/>
      <c r="G79" s="117" t="str">
        <f t="shared" si="39"/>
        <v/>
      </c>
      <c r="H79" s="115"/>
      <c r="I79" s="115"/>
      <c r="J79" s="116"/>
      <c r="K79" s="117" t="str">
        <f t="shared" si="40"/>
        <v/>
      </c>
      <c r="L79" s="115" t="str">
        <f t="shared" si="35"/>
        <v/>
      </c>
      <c r="M79" s="115" t="str">
        <f t="shared" si="35"/>
        <v/>
      </c>
      <c r="N79" s="116" t="str">
        <f t="shared" si="35"/>
        <v/>
      </c>
      <c r="O79" s="117" t="str">
        <f t="shared" si="41"/>
        <v/>
      </c>
      <c r="P79" s="115" t="str">
        <f t="shared" si="36"/>
        <v/>
      </c>
      <c r="Q79" s="115" t="str">
        <f t="shared" si="36"/>
        <v/>
      </c>
      <c r="R79" s="116" t="str">
        <f t="shared" si="36"/>
        <v/>
      </c>
      <c r="S79" s="117" t="str">
        <f t="shared" si="42"/>
        <v/>
      </c>
      <c r="T79" s="115" t="str">
        <f t="shared" si="37"/>
        <v/>
      </c>
      <c r="U79" s="115" t="str">
        <f t="shared" si="37"/>
        <v/>
      </c>
      <c r="V79" s="116" t="str">
        <f t="shared" si="37"/>
        <v/>
      </c>
      <c r="W79" s="223" t="str">
        <f t="shared" si="43"/>
        <v/>
      </c>
      <c r="X79" s="224" t="str">
        <f t="shared" si="44"/>
        <v/>
      </c>
      <c r="Y79" s="224" t="str">
        <f t="shared" si="45"/>
        <v/>
      </c>
      <c r="Z79" s="225" t="str">
        <f t="shared" si="46"/>
        <v/>
      </c>
      <c r="AA79" s="223" t="str">
        <f t="shared" si="47"/>
        <v/>
      </c>
      <c r="AB79" s="224" t="str">
        <f t="shared" si="48"/>
        <v/>
      </c>
      <c r="AC79" s="224" t="str">
        <f t="shared" si="49"/>
        <v/>
      </c>
      <c r="AD79" s="225" t="str">
        <f t="shared" si="50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8"/>
        <v/>
      </c>
      <c r="D80" s="115"/>
      <c r="E80" s="115"/>
      <c r="F80" s="116"/>
      <c r="G80" s="117" t="str">
        <f t="shared" si="39"/>
        <v/>
      </c>
      <c r="H80" s="115"/>
      <c r="I80" s="115"/>
      <c r="J80" s="116"/>
      <c r="K80" s="117" t="str">
        <f t="shared" si="40"/>
        <v/>
      </c>
      <c r="L80" s="115" t="str">
        <f t="shared" si="35"/>
        <v/>
      </c>
      <c r="M80" s="115" t="str">
        <f t="shared" si="35"/>
        <v/>
      </c>
      <c r="N80" s="116" t="str">
        <f t="shared" si="35"/>
        <v/>
      </c>
      <c r="O80" s="117" t="str">
        <f t="shared" si="41"/>
        <v/>
      </c>
      <c r="P80" s="115" t="str">
        <f t="shared" si="36"/>
        <v/>
      </c>
      <c r="Q80" s="115" t="str">
        <f t="shared" si="36"/>
        <v/>
      </c>
      <c r="R80" s="116" t="str">
        <f t="shared" si="36"/>
        <v/>
      </c>
      <c r="S80" s="117" t="str">
        <f t="shared" si="42"/>
        <v/>
      </c>
      <c r="T80" s="115" t="str">
        <f t="shared" si="37"/>
        <v/>
      </c>
      <c r="U80" s="115" t="str">
        <f t="shared" si="37"/>
        <v/>
      </c>
      <c r="V80" s="116" t="str">
        <f t="shared" si="37"/>
        <v/>
      </c>
      <c r="W80" s="223" t="str">
        <f t="shared" si="43"/>
        <v/>
      </c>
      <c r="X80" s="224" t="str">
        <f t="shared" si="44"/>
        <v/>
      </c>
      <c r="Y80" s="224" t="str">
        <f t="shared" si="45"/>
        <v/>
      </c>
      <c r="Z80" s="225" t="str">
        <f t="shared" si="46"/>
        <v/>
      </c>
      <c r="AA80" s="223" t="str">
        <f t="shared" si="47"/>
        <v/>
      </c>
      <c r="AB80" s="224" t="str">
        <f t="shared" si="48"/>
        <v/>
      </c>
      <c r="AC80" s="224" t="str">
        <f t="shared" si="49"/>
        <v/>
      </c>
      <c r="AD80" s="225" t="str">
        <f t="shared" si="50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8"/>
        <v/>
      </c>
      <c r="D81" s="115"/>
      <c r="E81" s="115"/>
      <c r="F81" s="116"/>
      <c r="G81" s="117" t="str">
        <f t="shared" si="39"/>
        <v/>
      </c>
      <c r="H81" s="115"/>
      <c r="I81" s="115"/>
      <c r="J81" s="116"/>
      <c r="K81" s="117" t="str">
        <f t="shared" si="40"/>
        <v/>
      </c>
      <c r="L81" s="115" t="str">
        <f t="shared" si="35"/>
        <v/>
      </c>
      <c r="M81" s="115" t="str">
        <f t="shared" si="35"/>
        <v/>
      </c>
      <c r="N81" s="116" t="str">
        <f t="shared" si="35"/>
        <v/>
      </c>
      <c r="O81" s="117" t="str">
        <f t="shared" si="41"/>
        <v/>
      </c>
      <c r="P81" s="115" t="str">
        <f t="shared" si="36"/>
        <v/>
      </c>
      <c r="Q81" s="115" t="str">
        <f t="shared" si="36"/>
        <v/>
      </c>
      <c r="R81" s="116" t="str">
        <f t="shared" si="36"/>
        <v/>
      </c>
      <c r="S81" s="117" t="str">
        <f t="shared" si="42"/>
        <v/>
      </c>
      <c r="T81" s="115" t="str">
        <f t="shared" si="37"/>
        <v/>
      </c>
      <c r="U81" s="115" t="str">
        <f t="shared" si="37"/>
        <v/>
      </c>
      <c r="V81" s="116" t="str">
        <f t="shared" si="37"/>
        <v/>
      </c>
      <c r="W81" s="223" t="str">
        <f t="shared" si="43"/>
        <v/>
      </c>
      <c r="X81" s="224" t="str">
        <f t="shared" si="44"/>
        <v/>
      </c>
      <c r="Y81" s="224" t="str">
        <f t="shared" si="45"/>
        <v/>
      </c>
      <c r="Z81" s="225" t="str">
        <f t="shared" si="46"/>
        <v/>
      </c>
      <c r="AA81" s="223" t="str">
        <f t="shared" si="47"/>
        <v/>
      </c>
      <c r="AB81" s="224" t="str">
        <f t="shared" si="48"/>
        <v/>
      </c>
      <c r="AC81" s="224" t="str">
        <f t="shared" si="49"/>
        <v/>
      </c>
      <c r="AD81" s="225" t="str">
        <f t="shared" si="50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8"/>
        <v/>
      </c>
      <c r="D82" s="115"/>
      <c r="E82" s="115"/>
      <c r="F82" s="116"/>
      <c r="G82" s="117" t="str">
        <f t="shared" si="39"/>
        <v/>
      </c>
      <c r="H82" s="115"/>
      <c r="I82" s="115"/>
      <c r="J82" s="116"/>
      <c r="K82" s="117" t="str">
        <f t="shared" si="40"/>
        <v/>
      </c>
      <c r="L82" s="115" t="str">
        <f t="shared" si="35"/>
        <v/>
      </c>
      <c r="M82" s="115" t="str">
        <f t="shared" si="35"/>
        <v/>
      </c>
      <c r="N82" s="116" t="str">
        <f t="shared" si="35"/>
        <v/>
      </c>
      <c r="O82" s="117" t="str">
        <f t="shared" si="41"/>
        <v/>
      </c>
      <c r="P82" s="115" t="str">
        <f t="shared" si="36"/>
        <v/>
      </c>
      <c r="Q82" s="115" t="str">
        <f t="shared" si="36"/>
        <v/>
      </c>
      <c r="R82" s="116" t="str">
        <f t="shared" si="36"/>
        <v/>
      </c>
      <c r="S82" s="117" t="str">
        <f t="shared" si="42"/>
        <v/>
      </c>
      <c r="T82" s="115" t="str">
        <f t="shared" si="37"/>
        <v/>
      </c>
      <c r="U82" s="115" t="str">
        <f t="shared" si="37"/>
        <v/>
      </c>
      <c r="V82" s="116" t="str">
        <f t="shared" si="37"/>
        <v/>
      </c>
      <c r="W82" s="223" t="str">
        <f t="shared" si="43"/>
        <v/>
      </c>
      <c r="X82" s="224" t="str">
        <f t="shared" si="44"/>
        <v/>
      </c>
      <c r="Y82" s="224" t="str">
        <f t="shared" si="45"/>
        <v/>
      </c>
      <c r="Z82" s="225" t="str">
        <f t="shared" si="46"/>
        <v/>
      </c>
      <c r="AA82" s="223" t="str">
        <f t="shared" si="47"/>
        <v/>
      </c>
      <c r="AB82" s="224" t="str">
        <f t="shared" si="48"/>
        <v/>
      </c>
      <c r="AC82" s="224" t="str">
        <f t="shared" si="49"/>
        <v/>
      </c>
      <c r="AD82" s="225" t="str">
        <f t="shared" si="50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8"/>
        <v/>
      </c>
      <c r="D83" s="115"/>
      <c r="E83" s="115"/>
      <c r="F83" s="116"/>
      <c r="G83" s="117" t="str">
        <f t="shared" si="39"/>
        <v/>
      </c>
      <c r="H83" s="115"/>
      <c r="I83" s="115"/>
      <c r="J83" s="116"/>
      <c r="K83" s="117" t="str">
        <f t="shared" si="40"/>
        <v/>
      </c>
      <c r="L83" s="115" t="str">
        <f t="shared" si="35"/>
        <v/>
      </c>
      <c r="M83" s="115" t="str">
        <f t="shared" si="35"/>
        <v/>
      </c>
      <c r="N83" s="116" t="str">
        <f t="shared" si="35"/>
        <v/>
      </c>
      <c r="O83" s="117" t="str">
        <f t="shared" si="41"/>
        <v/>
      </c>
      <c r="P83" s="115" t="str">
        <f t="shared" si="36"/>
        <v/>
      </c>
      <c r="Q83" s="115" t="str">
        <f t="shared" si="36"/>
        <v/>
      </c>
      <c r="R83" s="116" t="str">
        <f t="shared" si="36"/>
        <v/>
      </c>
      <c r="S83" s="117" t="str">
        <f t="shared" si="42"/>
        <v/>
      </c>
      <c r="T83" s="115" t="str">
        <f t="shared" si="37"/>
        <v/>
      </c>
      <c r="U83" s="115" t="str">
        <f t="shared" si="37"/>
        <v/>
      </c>
      <c r="V83" s="116" t="str">
        <f t="shared" si="37"/>
        <v/>
      </c>
      <c r="W83" s="223" t="str">
        <f t="shared" si="43"/>
        <v/>
      </c>
      <c r="X83" s="224" t="str">
        <f t="shared" si="44"/>
        <v/>
      </c>
      <c r="Y83" s="224" t="str">
        <f t="shared" si="45"/>
        <v/>
      </c>
      <c r="Z83" s="225" t="str">
        <f t="shared" si="46"/>
        <v/>
      </c>
      <c r="AA83" s="223" t="str">
        <f t="shared" si="47"/>
        <v/>
      </c>
      <c r="AB83" s="224" t="str">
        <f t="shared" si="48"/>
        <v/>
      </c>
      <c r="AC83" s="224" t="str">
        <f t="shared" si="49"/>
        <v/>
      </c>
      <c r="AD83" s="225" t="str">
        <f t="shared" si="50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8"/>
        <v/>
      </c>
      <c r="D84" s="115"/>
      <c r="E84" s="115"/>
      <c r="F84" s="116"/>
      <c r="G84" s="117" t="str">
        <f t="shared" si="39"/>
        <v/>
      </c>
      <c r="H84" s="115"/>
      <c r="I84" s="115"/>
      <c r="J84" s="116"/>
      <c r="K84" s="117" t="str">
        <f t="shared" si="40"/>
        <v/>
      </c>
      <c r="L84" s="115" t="str">
        <f t="shared" si="35"/>
        <v/>
      </c>
      <c r="M84" s="115" t="str">
        <f t="shared" si="35"/>
        <v/>
      </c>
      <c r="N84" s="116" t="str">
        <f t="shared" si="35"/>
        <v/>
      </c>
      <c r="O84" s="117" t="str">
        <f t="shared" si="41"/>
        <v/>
      </c>
      <c r="P84" s="115" t="str">
        <f t="shared" si="36"/>
        <v/>
      </c>
      <c r="Q84" s="115" t="str">
        <f t="shared" si="36"/>
        <v/>
      </c>
      <c r="R84" s="116" t="str">
        <f t="shared" si="36"/>
        <v/>
      </c>
      <c r="S84" s="117" t="str">
        <f t="shared" si="42"/>
        <v/>
      </c>
      <c r="T84" s="115" t="str">
        <f t="shared" si="37"/>
        <v/>
      </c>
      <c r="U84" s="115" t="str">
        <f t="shared" si="37"/>
        <v/>
      </c>
      <c r="V84" s="116" t="str">
        <f t="shared" si="37"/>
        <v/>
      </c>
      <c r="W84" s="223" t="str">
        <f t="shared" si="43"/>
        <v/>
      </c>
      <c r="X84" s="224" t="str">
        <f t="shared" si="44"/>
        <v/>
      </c>
      <c r="Y84" s="224" t="str">
        <f t="shared" si="45"/>
        <v/>
      </c>
      <c r="Z84" s="225" t="str">
        <f t="shared" si="46"/>
        <v/>
      </c>
      <c r="AA84" s="223" t="str">
        <f t="shared" si="47"/>
        <v/>
      </c>
      <c r="AB84" s="224" t="str">
        <f t="shared" si="48"/>
        <v/>
      </c>
      <c r="AC84" s="224" t="str">
        <f t="shared" si="49"/>
        <v/>
      </c>
      <c r="AD84" s="225" t="str">
        <f t="shared" si="50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8"/>
        <v/>
      </c>
      <c r="D85" s="115"/>
      <c r="E85" s="115"/>
      <c r="F85" s="116"/>
      <c r="G85" s="117" t="str">
        <f t="shared" si="39"/>
        <v/>
      </c>
      <c r="H85" s="115"/>
      <c r="I85" s="115"/>
      <c r="J85" s="116"/>
      <c r="K85" s="117" t="str">
        <f t="shared" si="40"/>
        <v/>
      </c>
      <c r="L85" s="115" t="str">
        <f t="shared" si="35"/>
        <v/>
      </c>
      <c r="M85" s="115" t="str">
        <f t="shared" si="35"/>
        <v/>
      </c>
      <c r="N85" s="116" t="str">
        <f t="shared" si="35"/>
        <v/>
      </c>
      <c r="O85" s="117" t="str">
        <f t="shared" si="41"/>
        <v/>
      </c>
      <c r="P85" s="115" t="str">
        <f t="shared" si="36"/>
        <v/>
      </c>
      <c r="Q85" s="115" t="str">
        <f t="shared" si="36"/>
        <v/>
      </c>
      <c r="R85" s="116" t="str">
        <f t="shared" si="36"/>
        <v/>
      </c>
      <c r="S85" s="117" t="str">
        <f t="shared" si="42"/>
        <v/>
      </c>
      <c r="T85" s="115" t="str">
        <f t="shared" si="37"/>
        <v/>
      </c>
      <c r="U85" s="115" t="str">
        <f t="shared" si="37"/>
        <v/>
      </c>
      <c r="V85" s="116" t="str">
        <f t="shared" si="37"/>
        <v/>
      </c>
      <c r="W85" s="223" t="str">
        <f t="shared" si="43"/>
        <v/>
      </c>
      <c r="X85" s="224" t="str">
        <f t="shared" si="44"/>
        <v/>
      </c>
      <c r="Y85" s="224" t="str">
        <f t="shared" si="45"/>
        <v/>
      </c>
      <c r="Z85" s="225" t="str">
        <f t="shared" si="46"/>
        <v/>
      </c>
      <c r="AA85" s="223" t="str">
        <f t="shared" si="47"/>
        <v/>
      </c>
      <c r="AB85" s="224" t="str">
        <f t="shared" si="48"/>
        <v/>
      </c>
      <c r="AC85" s="224" t="str">
        <f t="shared" si="49"/>
        <v/>
      </c>
      <c r="AD85" s="225" t="str">
        <f t="shared" si="50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8"/>
        <v/>
      </c>
      <c r="D86" s="115"/>
      <c r="E86" s="115"/>
      <c r="F86" s="116"/>
      <c r="G86" s="117" t="str">
        <f t="shared" si="39"/>
        <v/>
      </c>
      <c r="H86" s="115"/>
      <c r="I86" s="115"/>
      <c r="J86" s="116"/>
      <c r="K86" s="117" t="str">
        <f t="shared" si="40"/>
        <v/>
      </c>
      <c r="L86" s="115" t="str">
        <f t="shared" si="35"/>
        <v/>
      </c>
      <c r="M86" s="115" t="str">
        <f t="shared" si="35"/>
        <v/>
      </c>
      <c r="N86" s="116" t="str">
        <f t="shared" si="35"/>
        <v/>
      </c>
      <c r="O86" s="117" t="str">
        <f t="shared" si="41"/>
        <v/>
      </c>
      <c r="P86" s="115" t="str">
        <f t="shared" si="36"/>
        <v/>
      </c>
      <c r="Q86" s="115" t="str">
        <f t="shared" si="36"/>
        <v/>
      </c>
      <c r="R86" s="116" t="str">
        <f t="shared" si="36"/>
        <v/>
      </c>
      <c r="S86" s="117" t="str">
        <f t="shared" si="42"/>
        <v/>
      </c>
      <c r="T86" s="115" t="str">
        <f t="shared" si="37"/>
        <v/>
      </c>
      <c r="U86" s="115" t="str">
        <f t="shared" si="37"/>
        <v/>
      </c>
      <c r="V86" s="116" t="str">
        <f t="shared" si="37"/>
        <v/>
      </c>
      <c r="W86" s="223" t="str">
        <f t="shared" si="43"/>
        <v/>
      </c>
      <c r="X86" s="224" t="str">
        <f t="shared" si="44"/>
        <v/>
      </c>
      <c r="Y86" s="224" t="str">
        <f t="shared" si="45"/>
        <v/>
      </c>
      <c r="Z86" s="225" t="str">
        <f t="shared" si="46"/>
        <v/>
      </c>
      <c r="AA86" s="223" t="str">
        <f t="shared" si="47"/>
        <v/>
      </c>
      <c r="AB86" s="224" t="str">
        <f t="shared" si="48"/>
        <v/>
      </c>
      <c r="AC86" s="224" t="str">
        <f t="shared" si="49"/>
        <v/>
      </c>
      <c r="AD86" s="225" t="str">
        <f t="shared" si="50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8"/>
        <v/>
      </c>
      <c r="D87" s="115"/>
      <c r="E87" s="115"/>
      <c r="F87" s="116"/>
      <c r="G87" s="117" t="str">
        <f t="shared" si="39"/>
        <v/>
      </c>
      <c r="H87" s="115"/>
      <c r="I87" s="115"/>
      <c r="J87" s="116"/>
      <c r="K87" s="117" t="str">
        <f t="shared" si="40"/>
        <v/>
      </c>
      <c r="L87" s="115" t="str">
        <f t="shared" si="35"/>
        <v/>
      </c>
      <c r="M87" s="115" t="str">
        <f t="shared" si="35"/>
        <v/>
      </c>
      <c r="N87" s="116" t="str">
        <f t="shared" si="35"/>
        <v/>
      </c>
      <c r="O87" s="117" t="str">
        <f t="shared" si="41"/>
        <v/>
      </c>
      <c r="P87" s="115" t="str">
        <f t="shared" si="36"/>
        <v/>
      </c>
      <c r="Q87" s="115" t="str">
        <f t="shared" si="36"/>
        <v/>
      </c>
      <c r="R87" s="116" t="str">
        <f t="shared" si="36"/>
        <v/>
      </c>
      <c r="S87" s="117" t="str">
        <f t="shared" si="42"/>
        <v/>
      </c>
      <c r="T87" s="115" t="str">
        <f t="shared" si="37"/>
        <v/>
      </c>
      <c r="U87" s="115" t="str">
        <f t="shared" si="37"/>
        <v/>
      </c>
      <c r="V87" s="116" t="str">
        <f t="shared" si="37"/>
        <v/>
      </c>
      <c r="W87" s="223" t="str">
        <f t="shared" si="43"/>
        <v/>
      </c>
      <c r="X87" s="224" t="str">
        <f t="shared" si="44"/>
        <v/>
      </c>
      <c r="Y87" s="224" t="str">
        <f t="shared" si="45"/>
        <v/>
      </c>
      <c r="Z87" s="225" t="str">
        <f t="shared" si="46"/>
        <v/>
      </c>
      <c r="AA87" s="223" t="str">
        <f t="shared" si="47"/>
        <v/>
      </c>
      <c r="AB87" s="224" t="str">
        <f t="shared" si="48"/>
        <v/>
      </c>
      <c r="AC87" s="224" t="str">
        <f t="shared" si="49"/>
        <v/>
      </c>
      <c r="AD87" s="225" t="str">
        <f t="shared" si="50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8"/>
        <v/>
      </c>
      <c r="D88" s="115"/>
      <c r="E88" s="115"/>
      <c r="F88" s="116"/>
      <c r="G88" s="117" t="str">
        <f t="shared" si="39"/>
        <v/>
      </c>
      <c r="H88" s="115"/>
      <c r="I88" s="115"/>
      <c r="J88" s="116"/>
      <c r="K88" s="117" t="str">
        <f t="shared" si="40"/>
        <v/>
      </c>
      <c r="L88" s="115" t="str">
        <f t="shared" si="35"/>
        <v/>
      </c>
      <c r="M88" s="115" t="str">
        <f t="shared" si="35"/>
        <v/>
      </c>
      <c r="N88" s="116" t="str">
        <f t="shared" si="35"/>
        <v/>
      </c>
      <c r="O88" s="117" t="str">
        <f t="shared" si="41"/>
        <v/>
      </c>
      <c r="P88" s="115" t="str">
        <f t="shared" si="36"/>
        <v/>
      </c>
      <c r="Q88" s="115" t="str">
        <f t="shared" si="36"/>
        <v/>
      </c>
      <c r="R88" s="116" t="str">
        <f t="shared" si="36"/>
        <v/>
      </c>
      <c r="S88" s="117" t="str">
        <f t="shared" si="42"/>
        <v/>
      </c>
      <c r="T88" s="115" t="str">
        <f t="shared" si="37"/>
        <v/>
      </c>
      <c r="U88" s="115" t="str">
        <f t="shared" si="37"/>
        <v/>
      </c>
      <c r="V88" s="116" t="str">
        <f t="shared" si="37"/>
        <v/>
      </c>
      <c r="W88" s="223" t="str">
        <f t="shared" si="43"/>
        <v/>
      </c>
      <c r="X88" s="224" t="str">
        <f t="shared" si="44"/>
        <v/>
      </c>
      <c r="Y88" s="224" t="str">
        <f t="shared" si="45"/>
        <v/>
      </c>
      <c r="Z88" s="225" t="str">
        <f t="shared" si="46"/>
        <v/>
      </c>
      <c r="AA88" s="223" t="str">
        <f t="shared" si="47"/>
        <v/>
      </c>
      <c r="AB88" s="224" t="str">
        <f t="shared" si="48"/>
        <v/>
      </c>
      <c r="AC88" s="224" t="str">
        <f t="shared" si="49"/>
        <v/>
      </c>
      <c r="AD88" s="225" t="str">
        <f t="shared" si="50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8"/>
        <v/>
      </c>
      <c r="D89" s="115"/>
      <c r="E89" s="115"/>
      <c r="F89" s="116"/>
      <c r="G89" s="117" t="str">
        <f t="shared" si="39"/>
        <v/>
      </c>
      <c r="H89" s="115"/>
      <c r="I89" s="115"/>
      <c r="J89" s="116"/>
      <c r="K89" s="117" t="str">
        <f t="shared" si="40"/>
        <v/>
      </c>
      <c r="L89" s="115" t="str">
        <f t="shared" si="35"/>
        <v/>
      </c>
      <c r="M89" s="115" t="str">
        <f t="shared" si="35"/>
        <v/>
      </c>
      <c r="N89" s="116" t="str">
        <f t="shared" si="35"/>
        <v/>
      </c>
      <c r="O89" s="117" t="str">
        <f t="shared" si="41"/>
        <v/>
      </c>
      <c r="P89" s="115" t="str">
        <f t="shared" si="36"/>
        <v/>
      </c>
      <c r="Q89" s="115" t="str">
        <f t="shared" si="36"/>
        <v/>
      </c>
      <c r="R89" s="116" t="str">
        <f t="shared" si="36"/>
        <v/>
      </c>
      <c r="S89" s="117" t="str">
        <f t="shared" si="42"/>
        <v/>
      </c>
      <c r="T89" s="115" t="str">
        <f t="shared" si="37"/>
        <v/>
      </c>
      <c r="U89" s="115" t="str">
        <f t="shared" si="37"/>
        <v/>
      </c>
      <c r="V89" s="116" t="str">
        <f t="shared" si="37"/>
        <v/>
      </c>
      <c r="W89" s="223" t="str">
        <f t="shared" si="43"/>
        <v/>
      </c>
      <c r="X89" s="224" t="str">
        <f t="shared" si="44"/>
        <v/>
      </c>
      <c r="Y89" s="224" t="str">
        <f t="shared" si="45"/>
        <v/>
      </c>
      <c r="Z89" s="225" t="str">
        <f t="shared" si="46"/>
        <v/>
      </c>
      <c r="AA89" s="223" t="str">
        <f t="shared" si="47"/>
        <v/>
      </c>
      <c r="AB89" s="224" t="str">
        <f t="shared" si="48"/>
        <v/>
      </c>
      <c r="AC89" s="224" t="str">
        <f t="shared" si="49"/>
        <v/>
      </c>
      <c r="AD89" s="225" t="str">
        <f t="shared" si="50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8"/>
        <v/>
      </c>
      <c r="D90" s="115"/>
      <c r="E90" s="115"/>
      <c r="F90" s="116"/>
      <c r="G90" s="117" t="str">
        <f t="shared" si="39"/>
        <v/>
      </c>
      <c r="H90" s="115"/>
      <c r="I90" s="115"/>
      <c r="J90" s="116"/>
      <c r="K90" s="117" t="str">
        <f t="shared" si="40"/>
        <v/>
      </c>
      <c r="L90" s="115" t="str">
        <f t="shared" si="35"/>
        <v/>
      </c>
      <c r="M90" s="115" t="str">
        <f t="shared" si="35"/>
        <v/>
      </c>
      <c r="N90" s="116" t="str">
        <f t="shared" si="35"/>
        <v/>
      </c>
      <c r="O90" s="117" t="str">
        <f t="shared" si="41"/>
        <v/>
      </c>
      <c r="P90" s="115" t="str">
        <f t="shared" si="36"/>
        <v/>
      </c>
      <c r="Q90" s="115" t="str">
        <f t="shared" si="36"/>
        <v/>
      </c>
      <c r="R90" s="116" t="str">
        <f t="shared" si="36"/>
        <v/>
      </c>
      <c r="S90" s="117" t="str">
        <f t="shared" si="42"/>
        <v/>
      </c>
      <c r="T90" s="115" t="str">
        <f t="shared" si="37"/>
        <v/>
      </c>
      <c r="U90" s="115" t="str">
        <f t="shared" si="37"/>
        <v/>
      </c>
      <c r="V90" s="116" t="str">
        <f t="shared" si="37"/>
        <v/>
      </c>
      <c r="W90" s="223" t="str">
        <f t="shared" si="43"/>
        <v/>
      </c>
      <c r="X90" s="224" t="str">
        <f t="shared" si="44"/>
        <v/>
      </c>
      <c r="Y90" s="224" t="str">
        <f t="shared" si="45"/>
        <v/>
      </c>
      <c r="Z90" s="225" t="str">
        <f t="shared" si="46"/>
        <v/>
      </c>
      <c r="AA90" s="223" t="str">
        <f t="shared" si="47"/>
        <v/>
      </c>
      <c r="AB90" s="224" t="str">
        <f t="shared" si="48"/>
        <v/>
      </c>
      <c r="AC90" s="224" t="str">
        <f t="shared" si="49"/>
        <v/>
      </c>
      <c r="AD90" s="225" t="str">
        <f t="shared" si="50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8"/>
        <v/>
      </c>
      <c r="D91" s="115"/>
      <c r="E91" s="115"/>
      <c r="F91" s="116"/>
      <c r="G91" s="117" t="str">
        <f t="shared" si="39"/>
        <v/>
      </c>
      <c r="H91" s="115"/>
      <c r="I91" s="115"/>
      <c r="J91" s="116"/>
      <c r="K91" s="117" t="str">
        <f t="shared" si="40"/>
        <v/>
      </c>
      <c r="L91" s="115" t="str">
        <f t="shared" ref="L91:N107" si="51">IF(D91="","",D91)</f>
        <v/>
      </c>
      <c r="M91" s="115" t="str">
        <f t="shared" si="51"/>
        <v/>
      </c>
      <c r="N91" s="116" t="str">
        <f t="shared" si="51"/>
        <v/>
      </c>
      <c r="O91" s="117" t="str">
        <f t="shared" si="41"/>
        <v/>
      </c>
      <c r="P91" s="115" t="str">
        <f t="shared" ref="P91:R107" si="52">IF(H91="","",H91)</f>
        <v/>
      </c>
      <c r="Q91" s="115" t="str">
        <f t="shared" si="52"/>
        <v/>
      </c>
      <c r="R91" s="116" t="str">
        <f t="shared" si="52"/>
        <v/>
      </c>
      <c r="S91" s="117" t="str">
        <f t="shared" si="42"/>
        <v/>
      </c>
      <c r="T91" s="115" t="str">
        <f t="shared" si="37"/>
        <v/>
      </c>
      <c r="U91" s="115" t="str">
        <f t="shared" si="37"/>
        <v/>
      </c>
      <c r="V91" s="116" t="str">
        <f t="shared" si="37"/>
        <v/>
      </c>
      <c r="W91" s="223" t="str">
        <f t="shared" si="43"/>
        <v/>
      </c>
      <c r="X91" s="224" t="str">
        <f t="shared" si="44"/>
        <v/>
      </c>
      <c r="Y91" s="224" t="str">
        <f t="shared" si="45"/>
        <v/>
      </c>
      <c r="Z91" s="225" t="str">
        <f t="shared" si="46"/>
        <v/>
      </c>
      <c r="AA91" s="223" t="str">
        <f t="shared" si="47"/>
        <v/>
      </c>
      <c r="AB91" s="224" t="str">
        <f t="shared" si="48"/>
        <v/>
      </c>
      <c r="AC91" s="224" t="str">
        <f t="shared" si="49"/>
        <v/>
      </c>
      <c r="AD91" s="225" t="str">
        <f t="shared" si="50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8"/>
        <v/>
      </c>
      <c r="D92" s="115"/>
      <c r="E92" s="115"/>
      <c r="F92" s="116"/>
      <c r="G92" s="117" t="str">
        <f t="shared" si="39"/>
        <v/>
      </c>
      <c r="H92" s="115"/>
      <c r="I92" s="115"/>
      <c r="J92" s="116"/>
      <c r="K92" s="117" t="str">
        <f t="shared" si="40"/>
        <v/>
      </c>
      <c r="L92" s="115" t="str">
        <f t="shared" si="51"/>
        <v/>
      </c>
      <c r="M92" s="115" t="str">
        <f t="shared" si="51"/>
        <v/>
      </c>
      <c r="N92" s="116" t="str">
        <f t="shared" si="51"/>
        <v/>
      </c>
      <c r="O92" s="117" t="str">
        <f t="shared" si="41"/>
        <v/>
      </c>
      <c r="P92" s="115" t="str">
        <f t="shared" si="52"/>
        <v/>
      </c>
      <c r="Q92" s="115" t="str">
        <f t="shared" si="52"/>
        <v/>
      </c>
      <c r="R92" s="116" t="str">
        <f t="shared" si="52"/>
        <v/>
      </c>
      <c r="S92" s="117" t="str">
        <f t="shared" si="42"/>
        <v/>
      </c>
      <c r="T92" s="115" t="str">
        <f t="shared" ref="T92:V107" si="53">IF(P92="","",P92)</f>
        <v/>
      </c>
      <c r="U92" s="115" t="str">
        <f t="shared" si="53"/>
        <v/>
      </c>
      <c r="V92" s="116" t="str">
        <f t="shared" si="53"/>
        <v/>
      </c>
      <c r="W92" s="223" t="str">
        <f t="shared" si="43"/>
        <v/>
      </c>
      <c r="X92" s="224" t="str">
        <f t="shared" si="44"/>
        <v/>
      </c>
      <c r="Y92" s="224" t="str">
        <f t="shared" si="45"/>
        <v/>
      </c>
      <c r="Z92" s="225" t="str">
        <f t="shared" si="46"/>
        <v/>
      </c>
      <c r="AA92" s="223" t="str">
        <f t="shared" si="47"/>
        <v/>
      </c>
      <c r="AB92" s="224" t="str">
        <f t="shared" si="48"/>
        <v/>
      </c>
      <c r="AC92" s="224" t="str">
        <f t="shared" si="49"/>
        <v/>
      </c>
      <c r="AD92" s="225" t="str">
        <f t="shared" si="50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8"/>
        <v/>
      </c>
      <c r="D93" s="115"/>
      <c r="E93" s="115"/>
      <c r="F93" s="116"/>
      <c r="G93" s="117" t="str">
        <f t="shared" si="39"/>
        <v/>
      </c>
      <c r="H93" s="115"/>
      <c r="I93" s="115"/>
      <c r="J93" s="116"/>
      <c r="K93" s="117" t="str">
        <f t="shared" si="40"/>
        <v/>
      </c>
      <c r="L93" s="115" t="str">
        <f t="shared" si="51"/>
        <v/>
      </c>
      <c r="M93" s="115" t="str">
        <f t="shared" si="51"/>
        <v/>
      </c>
      <c r="N93" s="116" t="str">
        <f t="shared" si="51"/>
        <v/>
      </c>
      <c r="O93" s="117" t="str">
        <f t="shared" si="41"/>
        <v/>
      </c>
      <c r="P93" s="115" t="str">
        <f t="shared" si="52"/>
        <v/>
      </c>
      <c r="Q93" s="115" t="str">
        <f t="shared" si="52"/>
        <v/>
      </c>
      <c r="R93" s="116" t="str">
        <f t="shared" si="52"/>
        <v/>
      </c>
      <c r="S93" s="117" t="str">
        <f t="shared" si="42"/>
        <v/>
      </c>
      <c r="T93" s="115" t="str">
        <f t="shared" si="53"/>
        <v/>
      </c>
      <c r="U93" s="115" t="str">
        <f t="shared" si="53"/>
        <v/>
      </c>
      <c r="V93" s="116" t="str">
        <f t="shared" si="53"/>
        <v/>
      </c>
      <c r="W93" s="223" t="str">
        <f t="shared" si="43"/>
        <v/>
      </c>
      <c r="X93" s="224" t="str">
        <f t="shared" si="44"/>
        <v/>
      </c>
      <c r="Y93" s="224" t="str">
        <f t="shared" si="45"/>
        <v/>
      </c>
      <c r="Z93" s="225" t="str">
        <f t="shared" si="46"/>
        <v/>
      </c>
      <c r="AA93" s="223" t="str">
        <f t="shared" si="47"/>
        <v/>
      </c>
      <c r="AB93" s="224" t="str">
        <f t="shared" si="48"/>
        <v/>
      </c>
      <c r="AC93" s="224" t="str">
        <f t="shared" si="49"/>
        <v/>
      </c>
      <c r="AD93" s="225" t="str">
        <f t="shared" si="50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8"/>
        <v/>
      </c>
      <c r="D94" s="115"/>
      <c r="E94" s="115"/>
      <c r="F94" s="116"/>
      <c r="G94" s="117" t="str">
        <f t="shared" si="39"/>
        <v/>
      </c>
      <c r="H94" s="115"/>
      <c r="I94" s="115"/>
      <c r="J94" s="116"/>
      <c r="K94" s="117" t="str">
        <f t="shared" si="40"/>
        <v/>
      </c>
      <c r="L94" s="115" t="str">
        <f t="shared" si="51"/>
        <v/>
      </c>
      <c r="M94" s="115" t="str">
        <f t="shared" si="51"/>
        <v/>
      </c>
      <c r="N94" s="116" t="str">
        <f t="shared" si="51"/>
        <v/>
      </c>
      <c r="O94" s="117" t="str">
        <f t="shared" si="41"/>
        <v/>
      </c>
      <c r="P94" s="115" t="str">
        <f t="shared" si="52"/>
        <v/>
      </c>
      <c r="Q94" s="115" t="str">
        <f t="shared" si="52"/>
        <v/>
      </c>
      <c r="R94" s="116" t="str">
        <f t="shared" si="52"/>
        <v/>
      </c>
      <c r="S94" s="117" t="str">
        <f t="shared" si="42"/>
        <v/>
      </c>
      <c r="T94" s="115" t="str">
        <f t="shared" si="53"/>
        <v/>
      </c>
      <c r="U94" s="115" t="str">
        <f t="shared" si="53"/>
        <v/>
      </c>
      <c r="V94" s="116" t="str">
        <f t="shared" si="53"/>
        <v/>
      </c>
      <c r="W94" s="223" t="str">
        <f t="shared" si="43"/>
        <v/>
      </c>
      <c r="X94" s="224" t="str">
        <f t="shared" si="44"/>
        <v/>
      </c>
      <c r="Y94" s="224" t="str">
        <f t="shared" si="45"/>
        <v/>
      </c>
      <c r="Z94" s="225" t="str">
        <f t="shared" si="46"/>
        <v/>
      </c>
      <c r="AA94" s="223" t="str">
        <f t="shared" si="47"/>
        <v/>
      </c>
      <c r="AB94" s="224" t="str">
        <f t="shared" si="48"/>
        <v/>
      </c>
      <c r="AC94" s="224" t="str">
        <f t="shared" si="49"/>
        <v/>
      </c>
      <c r="AD94" s="225" t="str">
        <f t="shared" si="50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8"/>
        <v/>
      </c>
      <c r="D95" s="115"/>
      <c r="E95" s="115"/>
      <c r="F95" s="116"/>
      <c r="G95" s="117" t="str">
        <f t="shared" si="39"/>
        <v/>
      </c>
      <c r="H95" s="115"/>
      <c r="I95" s="115"/>
      <c r="J95" s="116"/>
      <c r="K95" s="117" t="str">
        <f t="shared" si="40"/>
        <v/>
      </c>
      <c r="L95" s="115" t="str">
        <f t="shared" si="51"/>
        <v/>
      </c>
      <c r="M95" s="115" t="str">
        <f t="shared" si="51"/>
        <v/>
      </c>
      <c r="N95" s="116" t="str">
        <f t="shared" si="51"/>
        <v/>
      </c>
      <c r="O95" s="117" t="str">
        <f t="shared" si="41"/>
        <v/>
      </c>
      <c r="P95" s="115" t="str">
        <f t="shared" si="52"/>
        <v/>
      </c>
      <c r="Q95" s="115" t="str">
        <f t="shared" si="52"/>
        <v/>
      </c>
      <c r="R95" s="116" t="str">
        <f t="shared" si="52"/>
        <v/>
      </c>
      <c r="S95" s="117" t="str">
        <f t="shared" si="42"/>
        <v/>
      </c>
      <c r="T95" s="115" t="str">
        <f t="shared" si="53"/>
        <v/>
      </c>
      <c r="U95" s="115" t="str">
        <f t="shared" si="53"/>
        <v/>
      </c>
      <c r="V95" s="116" t="str">
        <f t="shared" si="53"/>
        <v/>
      </c>
      <c r="W95" s="223" t="str">
        <f t="shared" si="43"/>
        <v/>
      </c>
      <c r="X95" s="224" t="str">
        <f t="shared" si="44"/>
        <v/>
      </c>
      <c r="Y95" s="224" t="str">
        <f t="shared" si="45"/>
        <v/>
      </c>
      <c r="Z95" s="225" t="str">
        <f t="shared" si="46"/>
        <v/>
      </c>
      <c r="AA95" s="223" t="str">
        <f t="shared" si="47"/>
        <v/>
      </c>
      <c r="AB95" s="224" t="str">
        <f t="shared" si="48"/>
        <v/>
      </c>
      <c r="AC95" s="224" t="str">
        <f t="shared" si="49"/>
        <v/>
      </c>
      <c r="AD95" s="225" t="str">
        <f t="shared" si="50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8"/>
        <v/>
      </c>
      <c r="D96" s="115"/>
      <c r="E96" s="115"/>
      <c r="F96" s="116"/>
      <c r="G96" s="117" t="str">
        <f t="shared" si="39"/>
        <v/>
      </c>
      <c r="H96" s="115"/>
      <c r="I96" s="115"/>
      <c r="J96" s="116"/>
      <c r="K96" s="117" t="str">
        <f t="shared" si="40"/>
        <v/>
      </c>
      <c r="L96" s="115" t="str">
        <f t="shared" si="51"/>
        <v/>
      </c>
      <c r="M96" s="115" t="str">
        <f t="shared" si="51"/>
        <v/>
      </c>
      <c r="N96" s="116" t="str">
        <f t="shared" si="51"/>
        <v/>
      </c>
      <c r="O96" s="117" t="str">
        <f t="shared" si="41"/>
        <v/>
      </c>
      <c r="P96" s="115" t="str">
        <f t="shared" si="52"/>
        <v/>
      </c>
      <c r="Q96" s="115" t="str">
        <f t="shared" si="52"/>
        <v/>
      </c>
      <c r="R96" s="116" t="str">
        <f t="shared" si="52"/>
        <v/>
      </c>
      <c r="S96" s="117" t="str">
        <f t="shared" si="42"/>
        <v/>
      </c>
      <c r="T96" s="115" t="str">
        <f t="shared" si="53"/>
        <v/>
      </c>
      <c r="U96" s="115" t="str">
        <f t="shared" si="53"/>
        <v/>
      </c>
      <c r="V96" s="116" t="str">
        <f t="shared" si="53"/>
        <v/>
      </c>
      <c r="W96" s="223" t="str">
        <f t="shared" si="43"/>
        <v/>
      </c>
      <c r="X96" s="224" t="str">
        <f t="shared" si="44"/>
        <v/>
      </c>
      <c r="Y96" s="224" t="str">
        <f t="shared" si="45"/>
        <v/>
      </c>
      <c r="Z96" s="225" t="str">
        <f t="shared" si="46"/>
        <v/>
      </c>
      <c r="AA96" s="223" t="str">
        <f t="shared" si="47"/>
        <v/>
      </c>
      <c r="AB96" s="224" t="str">
        <f t="shared" si="48"/>
        <v/>
      </c>
      <c r="AC96" s="224" t="str">
        <f t="shared" si="49"/>
        <v/>
      </c>
      <c r="AD96" s="225" t="str">
        <f t="shared" si="50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8"/>
        <v/>
      </c>
      <c r="D97" s="115"/>
      <c r="E97" s="115"/>
      <c r="F97" s="116"/>
      <c r="G97" s="117" t="str">
        <f t="shared" si="39"/>
        <v/>
      </c>
      <c r="H97" s="115"/>
      <c r="I97" s="115"/>
      <c r="J97" s="116"/>
      <c r="K97" s="117" t="str">
        <f t="shared" si="40"/>
        <v/>
      </c>
      <c r="L97" s="115" t="str">
        <f t="shared" si="51"/>
        <v/>
      </c>
      <c r="M97" s="115" t="str">
        <f t="shared" si="51"/>
        <v/>
      </c>
      <c r="N97" s="116" t="str">
        <f t="shared" si="51"/>
        <v/>
      </c>
      <c r="O97" s="117" t="str">
        <f t="shared" si="41"/>
        <v/>
      </c>
      <c r="P97" s="115" t="str">
        <f t="shared" si="52"/>
        <v/>
      </c>
      <c r="Q97" s="115" t="str">
        <f t="shared" si="52"/>
        <v/>
      </c>
      <c r="R97" s="116" t="str">
        <f t="shared" si="52"/>
        <v/>
      </c>
      <c r="S97" s="117" t="str">
        <f t="shared" si="42"/>
        <v/>
      </c>
      <c r="T97" s="115" t="str">
        <f t="shared" si="53"/>
        <v/>
      </c>
      <c r="U97" s="115" t="str">
        <f t="shared" si="53"/>
        <v/>
      </c>
      <c r="V97" s="116" t="str">
        <f t="shared" si="53"/>
        <v/>
      </c>
      <c r="W97" s="223" t="str">
        <f t="shared" si="43"/>
        <v/>
      </c>
      <c r="X97" s="224" t="str">
        <f t="shared" si="44"/>
        <v/>
      </c>
      <c r="Y97" s="224" t="str">
        <f t="shared" si="45"/>
        <v/>
      </c>
      <c r="Z97" s="225" t="str">
        <f t="shared" si="46"/>
        <v/>
      </c>
      <c r="AA97" s="223" t="str">
        <f t="shared" si="47"/>
        <v/>
      </c>
      <c r="AB97" s="224" t="str">
        <f t="shared" si="48"/>
        <v/>
      </c>
      <c r="AC97" s="224" t="str">
        <f t="shared" si="49"/>
        <v/>
      </c>
      <c r="AD97" s="225" t="str">
        <f t="shared" si="50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8"/>
        <v/>
      </c>
      <c r="D98" s="115"/>
      <c r="E98" s="115"/>
      <c r="F98" s="116"/>
      <c r="G98" s="117" t="str">
        <f t="shared" si="39"/>
        <v/>
      </c>
      <c r="H98" s="115"/>
      <c r="I98" s="115"/>
      <c r="J98" s="116"/>
      <c r="K98" s="117" t="str">
        <f t="shared" si="40"/>
        <v/>
      </c>
      <c r="L98" s="115" t="str">
        <f t="shared" si="51"/>
        <v/>
      </c>
      <c r="M98" s="115" t="str">
        <f t="shared" si="51"/>
        <v/>
      </c>
      <c r="N98" s="116" t="str">
        <f t="shared" si="51"/>
        <v/>
      </c>
      <c r="O98" s="117" t="str">
        <f t="shared" si="41"/>
        <v/>
      </c>
      <c r="P98" s="115" t="str">
        <f t="shared" si="52"/>
        <v/>
      </c>
      <c r="Q98" s="115" t="str">
        <f t="shared" si="52"/>
        <v/>
      </c>
      <c r="R98" s="116" t="str">
        <f t="shared" si="52"/>
        <v/>
      </c>
      <c r="S98" s="117" t="str">
        <f t="shared" si="42"/>
        <v/>
      </c>
      <c r="T98" s="115" t="str">
        <f t="shared" si="53"/>
        <v/>
      </c>
      <c r="U98" s="115" t="str">
        <f t="shared" si="53"/>
        <v/>
      </c>
      <c r="V98" s="116" t="str">
        <f t="shared" si="53"/>
        <v/>
      </c>
      <c r="W98" s="223" t="str">
        <f t="shared" si="43"/>
        <v/>
      </c>
      <c r="X98" s="224" t="str">
        <f t="shared" si="44"/>
        <v/>
      </c>
      <c r="Y98" s="224" t="str">
        <f t="shared" si="45"/>
        <v/>
      </c>
      <c r="Z98" s="225" t="str">
        <f t="shared" si="46"/>
        <v/>
      </c>
      <c r="AA98" s="223" t="str">
        <f t="shared" si="47"/>
        <v/>
      </c>
      <c r="AB98" s="224" t="str">
        <f t="shared" si="48"/>
        <v/>
      </c>
      <c r="AC98" s="224" t="str">
        <f t="shared" si="49"/>
        <v/>
      </c>
      <c r="AD98" s="225" t="str">
        <f t="shared" si="50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8"/>
        <v/>
      </c>
      <c r="D99" s="115"/>
      <c r="E99" s="115"/>
      <c r="F99" s="116"/>
      <c r="G99" s="117" t="str">
        <f t="shared" si="39"/>
        <v/>
      </c>
      <c r="H99" s="115"/>
      <c r="I99" s="115"/>
      <c r="J99" s="116"/>
      <c r="K99" s="117" t="str">
        <f t="shared" si="40"/>
        <v/>
      </c>
      <c r="L99" s="115" t="str">
        <f t="shared" si="51"/>
        <v/>
      </c>
      <c r="M99" s="115" t="str">
        <f t="shared" si="51"/>
        <v/>
      </c>
      <c r="N99" s="116" t="str">
        <f t="shared" si="51"/>
        <v/>
      </c>
      <c r="O99" s="117" t="str">
        <f t="shared" si="41"/>
        <v/>
      </c>
      <c r="P99" s="115" t="str">
        <f t="shared" si="52"/>
        <v/>
      </c>
      <c r="Q99" s="115" t="str">
        <f t="shared" si="52"/>
        <v/>
      </c>
      <c r="R99" s="116" t="str">
        <f t="shared" si="52"/>
        <v/>
      </c>
      <c r="S99" s="117" t="str">
        <f t="shared" si="42"/>
        <v/>
      </c>
      <c r="T99" s="115" t="str">
        <f t="shared" si="53"/>
        <v/>
      </c>
      <c r="U99" s="115" t="str">
        <f t="shared" si="53"/>
        <v/>
      </c>
      <c r="V99" s="116" t="str">
        <f t="shared" si="53"/>
        <v/>
      </c>
      <c r="W99" s="223" t="str">
        <f t="shared" si="43"/>
        <v/>
      </c>
      <c r="X99" s="224" t="str">
        <f t="shared" si="44"/>
        <v/>
      </c>
      <c r="Y99" s="224" t="str">
        <f t="shared" si="45"/>
        <v/>
      </c>
      <c r="Z99" s="225" t="str">
        <f t="shared" si="46"/>
        <v/>
      </c>
      <c r="AA99" s="223" t="str">
        <f t="shared" si="47"/>
        <v/>
      </c>
      <c r="AB99" s="224" t="str">
        <f t="shared" si="48"/>
        <v/>
      </c>
      <c r="AC99" s="224" t="str">
        <f t="shared" si="49"/>
        <v/>
      </c>
      <c r="AD99" s="225" t="str">
        <f t="shared" si="50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8"/>
        <v/>
      </c>
      <c r="D100" s="115"/>
      <c r="E100" s="115"/>
      <c r="F100" s="116"/>
      <c r="G100" s="117" t="str">
        <f t="shared" si="39"/>
        <v/>
      </c>
      <c r="H100" s="115"/>
      <c r="I100" s="115"/>
      <c r="J100" s="116"/>
      <c r="K100" s="117" t="str">
        <f t="shared" si="40"/>
        <v/>
      </c>
      <c r="L100" s="115" t="str">
        <f t="shared" si="51"/>
        <v/>
      </c>
      <c r="M100" s="115" t="str">
        <f t="shared" si="51"/>
        <v/>
      </c>
      <c r="N100" s="116" t="str">
        <f t="shared" si="51"/>
        <v/>
      </c>
      <c r="O100" s="117" t="str">
        <f t="shared" si="41"/>
        <v/>
      </c>
      <c r="P100" s="115" t="str">
        <f t="shared" si="52"/>
        <v/>
      </c>
      <c r="Q100" s="115" t="str">
        <f t="shared" si="52"/>
        <v/>
      </c>
      <c r="R100" s="116" t="str">
        <f t="shared" si="52"/>
        <v/>
      </c>
      <c r="S100" s="117" t="str">
        <f t="shared" si="42"/>
        <v/>
      </c>
      <c r="T100" s="115" t="str">
        <f t="shared" si="53"/>
        <v/>
      </c>
      <c r="U100" s="115" t="str">
        <f t="shared" si="53"/>
        <v/>
      </c>
      <c r="V100" s="116" t="str">
        <f t="shared" si="53"/>
        <v/>
      </c>
      <c r="W100" s="223" t="str">
        <f t="shared" si="43"/>
        <v/>
      </c>
      <c r="X100" s="224" t="str">
        <f t="shared" si="44"/>
        <v/>
      </c>
      <c r="Y100" s="224" t="str">
        <f t="shared" si="45"/>
        <v/>
      </c>
      <c r="Z100" s="225" t="str">
        <f t="shared" si="46"/>
        <v/>
      </c>
      <c r="AA100" s="223" t="str">
        <f t="shared" si="47"/>
        <v/>
      </c>
      <c r="AB100" s="224" t="str">
        <f t="shared" si="48"/>
        <v/>
      </c>
      <c r="AC100" s="224" t="str">
        <f t="shared" si="49"/>
        <v/>
      </c>
      <c r="AD100" s="225" t="str">
        <f t="shared" si="50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8"/>
        <v/>
      </c>
      <c r="D101" s="115"/>
      <c r="E101" s="115"/>
      <c r="F101" s="116"/>
      <c r="G101" s="117" t="str">
        <f t="shared" si="39"/>
        <v/>
      </c>
      <c r="H101" s="115"/>
      <c r="I101" s="115"/>
      <c r="J101" s="116"/>
      <c r="K101" s="117" t="str">
        <f t="shared" si="40"/>
        <v/>
      </c>
      <c r="L101" s="115" t="str">
        <f t="shared" si="51"/>
        <v/>
      </c>
      <c r="M101" s="115" t="str">
        <f t="shared" si="51"/>
        <v/>
      </c>
      <c r="N101" s="116" t="str">
        <f t="shared" si="51"/>
        <v/>
      </c>
      <c r="O101" s="117" t="str">
        <f t="shared" si="41"/>
        <v/>
      </c>
      <c r="P101" s="115" t="str">
        <f t="shared" si="52"/>
        <v/>
      </c>
      <c r="Q101" s="115" t="str">
        <f t="shared" si="52"/>
        <v/>
      </c>
      <c r="R101" s="116" t="str">
        <f t="shared" si="52"/>
        <v/>
      </c>
      <c r="S101" s="117" t="str">
        <f t="shared" si="42"/>
        <v/>
      </c>
      <c r="T101" s="115" t="str">
        <f t="shared" si="53"/>
        <v/>
      </c>
      <c r="U101" s="115" t="str">
        <f t="shared" si="53"/>
        <v/>
      </c>
      <c r="V101" s="116" t="str">
        <f t="shared" si="53"/>
        <v/>
      </c>
      <c r="W101" s="223" t="str">
        <f t="shared" si="43"/>
        <v/>
      </c>
      <c r="X101" s="224" t="str">
        <f t="shared" si="44"/>
        <v/>
      </c>
      <c r="Y101" s="224" t="str">
        <f t="shared" si="45"/>
        <v/>
      </c>
      <c r="Z101" s="225" t="str">
        <f t="shared" si="46"/>
        <v/>
      </c>
      <c r="AA101" s="223" t="str">
        <f t="shared" si="47"/>
        <v/>
      </c>
      <c r="AB101" s="224" t="str">
        <f t="shared" si="48"/>
        <v/>
      </c>
      <c r="AC101" s="224" t="str">
        <f t="shared" si="49"/>
        <v/>
      </c>
      <c r="AD101" s="225" t="str">
        <f t="shared" si="50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8"/>
        <v/>
      </c>
      <c r="D102" s="115"/>
      <c r="E102" s="115"/>
      <c r="F102" s="116"/>
      <c r="G102" s="117" t="str">
        <f t="shared" si="39"/>
        <v/>
      </c>
      <c r="H102" s="115"/>
      <c r="I102" s="115"/>
      <c r="J102" s="116"/>
      <c r="K102" s="117" t="str">
        <f t="shared" si="40"/>
        <v/>
      </c>
      <c r="L102" s="115" t="str">
        <f t="shared" si="51"/>
        <v/>
      </c>
      <c r="M102" s="115" t="str">
        <f t="shared" si="51"/>
        <v/>
      </c>
      <c r="N102" s="116" t="str">
        <f t="shared" si="51"/>
        <v/>
      </c>
      <c r="O102" s="117" t="str">
        <f t="shared" si="41"/>
        <v/>
      </c>
      <c r="P102" s="115" t="str">
        <f t="shared" si="52"/>
        <v/>
      </c>
      <c r="Q102" s="115" t="str">
        <f t="shared" si="52"/>
        <v/>
      </c>
      <c r="R102" s="116" t="str">
        <f t="shared" si="52"/>
        <v/>
      </c>
      <c r="S102" s="117" t="str">
        <f t="shared" si="42"/>
        <v/>
      </c>
      <c r="T102" s="115" t="str">
        <f t="shared" si="53"/>
        <v/>
      </c>
      <c r="U102" s="115" t="str">
        <f t="shared" si="53"/>
        <v/>
      </c>
      <c r="V102" s="116" t="str">
        <f t="shared" si="53"/>
        <v/>
      </c>
      <c r="W102" s="223" t="str">
        <f t="shared" si="43"/>
        <v/>
      </c>
      <c r="X102" s="224" t="str">
        <f t="shared" si="44"/>
        <v/>
      </c>
      <c r="Y102" s="224" t="str">
        <f t="shared" si="45"/>
        <v/>
      </c>
      <c r="Z102" s="225" t="str">
        <f t="shared" si="46"/>
        <v/>
      </c>
      <c r="AA102" s="223" t="str">
        <f t="shared" si="47"/>
        <v/>
      </c>
      <c r="AB102" s="224" t="str">
        <f t="shared" si="48"/>
        <v/>
      </c>
      <c r="AC102" s="224" t="str">
        <f t="shared" si="49"/>
        <v/>
      </c>
      <c r="AD102" s="225" t="str">
        <f t="shared" si="50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8"/>
        <v/>
      </c>
      <c r="D103" s="115"/>
      <c r="E103" s="115"/>
      <c r="F103" s="116"/>
      <c r="G103" s="117" t="str">
        <f t="shared" si="39"/>
        <v/>
      </c>
      <c r="H103" s="115"/>
      <c r="I103" s="115"/>
      <c r="J103" s="116"/>
      <c r="K103" s="117" t="str">
        <f t="shared" si="40"/>
        <v/>
      </c>
      <c r="L103" s="115" t="str">
        <f t="shared" si="51"/>
        <v/>
      </c>
      <c r="M103" s="115" t="str">
        <f t="shared" si="51"/>
        <v/>
      </c>
      <c r="N103" s="116" t="str">
        <f t="shared" si="51"/>
        <v/>
      </c>
      <c r="O103" s="117" t="str">
        <f t="shared" si="41"/>
        <v/>
      </c>
      <c r="P103" s="115" t="str">
        <f t="shared" si="52"/>
        <v/>
      </c>
      <c r="Q103" s="115" t="str">
        <f t="shared" si="52"/>
        <v/>
      </c>
      <c r="R103" s="116" t="str">
        <f t="shared" si="52"/>
        <v/>
      </c>
      <c r="S103" s="117" t="str">
        <f t="shared" si="42"/>
        <v/>
      </c>
      <c r="T103" s="115" t="str">
        <f t="shared" si="53"/>
        <v/>
      </c>
      <c r="U103" s="115" t="str">
        <f t="shared" si="53"/>
        <v/>
      </c>
      <c r="V103" s="116" t="str">
        <f t="shared" si="53"/>
        <v/>
      </c>
      <c r="W103" s="223" t="str">
        <f t="shared" si="43"/>
        <v/>
      </c>
      <c r="X103" s="224" t="str">
        <f t="shared" si="44"/>
        <v/>
      </c>
      <c r="Y103" s="224" t="str">
        <f t="shared" si="45"/>
        <v/>
      </c>
      <c r="Z103" s="225" t="str">
        <f t="shared" si="46"/>
        <v/>
      </c>
      <c r="AA103" s="223" t="str">
        <f t="shared" si="47"/>
        <v/>
      </c>
      <c r="AB103" s="224" t="str">
        <f t="shared" si="48"/>
        <v/>
      </c>
      <c r="AC103" s="224" t="str">
        <f t="shared" si="49"/>
        <v/>
      </c>
      <c r="AD103" s="225" t="str">
        <f t="shared" si="50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8"/>
        <v/>
      </c>
      <c r="D104" s="115"/>
      <c r="E104" s="115"/>
      <c r="F104" s="116"/>
      <c r="G104" s="117" t="str">
        <f t="shared" si="39"/>
        <v/>
      </c>
      <c r="H104" s="115"/>
      <c r="I104" s="115"/>
      <c r="J104" s="116"/>
      <c r="K104" s="117" t="str">
        <f t="shared" si="40"/>
        <v/>
      </c>
      <c r="L104" s="115" t="str">
        <f t="shared" si="51"/>
        <v/>
      </c>
      <c r="M104" s="115" t="str">
        <f t="shared" si="51"/>
        <v/>
      </c>
      <c r="N104" s="116" t="str">
        <f t="shared" si="51"/>
        <v/>
      </c>
      <c r="O104" s="117" t="str">
        <f t="shared" si="41"/>
        <v/>
      </c>
      <c r="P104" s="115" t="str">
        <f t="shared" si="52"/>
        <v/>
      </c>
      <c r="Q104" s="115" t="str">
        <f t="shared" si="52"/>
        <v/>
      </c>
      <c r="R104" s="116" t="str">
        <f t="shared" si="52"/>
        <v/>
      </c>
      <c r="S104" s="117" t="str">
        <f t="shared" si="42"/>
        <v/>
      </c>
      <c r="T104" s="115" t="str">
        <f t="shared" si="53"/>
        <v/>
      </c>
      <c r="U104" s="115" t="str">
        <f t="shared" si="53"/>
        <v/>
      </c>
      <c r="V104" s="116" t="str">
        <f t="shared" si="53"/>
        <v/>
      </c>
      <c r="W104" s="223" t="str">
        <f t="shared" si="43"/>
        <v/>
      </c>
      <c r="X104" s="224" t="str">
        <f t="shared" si="44"/>
        <v/>
      </c>
      <c r="Y104" s="224" t="str">
        <f t="shared" si="45"/>
        <v/>
      </c>
      <c r="Z104" s="225" t="str">
        <f t="shared" si="46"/>
        <v/>
      </c>
      <c r="AA104" s="223" t="str">
        <f t="shared" si="47"/>
        <v/>
      </c>
      <c r="AB104" s="224" t="str">
        <f t="shared" si="48"/>
        <v/>
      </c>
      <c r="AC104" s="224" t="str">
        <f t="shared" si="49"/>
        <v/>
      </c>
      <c r="AD104" s="225" t="str">
        <f t="shared" si="50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8"/>
        <v/>
      </c>
      <c r="D105" s="115"/>
      <c r="E105" s="115"/>
      <c r="F105" s="116"/>
      <c r="G105" s="117" t="str">
        <f t="shared" si="39"/>
        <v/>
      </c>
      <c r="H105" s="115"/>
      <c r="I105" s="115"/>
      <c r="J105" s="116"/>
      <c r="K105" s="117" t="str">
        <f t="shared" si="40"/>
        <v/>
      </c>
      <c r="L105" s="115" t="str">
        <f t="shared" si="51"/>
        <v/>
      </c>
      <c r="M105" s="115" t="str">
        <f t="shared" si="51"/>
        <v/>
      </c>
      <c r="N105" s="116" t="str">
        <f t="shared" si="51"/>
        <v/>
      </c>
      <c r="O105" s="117" t="str">
        <f t="shared" si="41"/>
        <v/>
      </c>
      <c r="P105" s="115" t="str">
        <f t="shared" si="52"/>
        <v/>
      </c>
      <c r="Q105" s="115" t="str">
        <f t="shared" si="52"/>
        <v/>
      </c>
      <c r="R105" s="116" t="str">
        <f t="shared" si="52"/>
        <v/>
      </c>
      <c r="S105" s="117" t="str">
        <f t="shared" si="42"/>
        <v/>
      </c>
      <c r="T105" s="115" t="str">
        <f t="shared" si="53"/>
        <v/>
      </c>
      <c r="U105" s="115" t="str">
        <f t="shared" si="53"/>
        <v/>
      </c>
      <c r="V105" s="116" t="str">
        <f t="shared" si="53"/>
        <v/>
      </c>
      <c r="W105" s="223" t="str">
        <f t="shared" si="43"/>
        <v/>
      </c>
      <c r="X105" s="224" t="str">
        <f t="shared" si="44"/>
        <v/>
      </c>
      <c r="Y105" s="224" t="str">
        <f t="shared" si="45"/>
        <v/>
      </c>
      <c r="Z105" s="225" t="str">
        <f t="shared" si="46"/>
        <v/>
      </c>
      <c r="AA105" s="223" t="str">
        <f t="shared" si="47"/>
        <v/>
      </c>
      <c r="AB105" s="224" t="str">
        <f t="shared" si="48"/>
        <v/>
      </c>
      <c r="AC105" s="224" t="str">
        <f t="shared" si="49"/>
        <v/>
      </c>
      <c r="AD105" s="225" t="str">
        <f t="shared" si="50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8"/>
        <v/>
      </c>
      <c r="D106" s="115"/>
      <c r="E106" s="115"/>
      <c r="F106" s="116"/>
      <c r="G106" s="117" t="str">
        <f t="shared" si="39"/>
        <v/>
      </c>
      <c r="H106" s="115"/>
      <c r="I106" s="115"/>
      <c r="J106" s="116"/>
      <c r="K106" s="117" t="str">
        <f t="shared" si="40"/>
        <v/>
      </c>
      <c r="L106" s="115" t="str">
        <f t="shared" si="51"/>
        <v/>
      </c>
      <c r="M106" s="115" t="str">
        <f t="shared" si="51"/>
        <v/>
      </c>
      <c r="N106" s="116" t="str">
        <f t="shared" si="51"/>
        <v/>
      </c>
      <c r="O106" s="117" t="str">
        <f t="shared" si="41"/>
        <v/>
      </c>
      <c r="P106" s="115" t="str">
        <f t="shared" si="52"/>
        <v/>
      </c>
      <c r="Q106" s="115" t="str">
        <f t="shared" si="52"/>
        <v/>
      </c>
      <c r="R106" s="116" t="str">
        <f t="shared" si="52"/>
        <v/>
      </c>
      <c r="S106" s="117" t="str">
        <f t="shared" si="42"/>
        <v/>
      </c>
      <c r="T106" s="115" t="str">
        <f t="shared" si="53"/>
        <v/>
      </c>
      <c r="U106" s="115" t="str">
        <f t="shared" si="53"/>
        <v/>
      </c>
      <c r="V106" s="116" t="str">
        <f t="shared" si="53"/>
        <v/>
      </c>
      <c r="W106" s="223" t="str">
        <f t="shared" si="43"/>
        <v/>
      </c>
      <c r="X106" s="224" t="str">
        <f t="shared" si="44"/>
        <v/>
      </c>
      <c r="Y106" s="224" t="str">
        <f t="shared" si="45"/>
        <v/>
      </c>
      <c r="Z106" s="225" t="str">
        <f t="shared" si="46"/>
        <v/>
      </c>
      <c r="AA106" s="223" t="str">
        <f t="shared" si="47"/>
        <v/>
      </c>
      <c r="AB106" s="224" t="str">
        <f t="shared" si="48"/>
        <v/>
      </c>
      <c r="AC106" s="224" t="str">
        <f t="shared" si="49"/>
        <v/>
      </c>
      <c r="AD106" s="225" t="str">
        <f t="shared" si="50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8"/>
        <v/>
      </c>
      <c r="D107" s="115"/>
      <c r="E107" s="115"/>
      <c r="F107" s="116"/>
      <c r="G107" s="117" t="str">
        <f t="shared" si="39"/>
        <v/>
      </c>
      <c r="H107" s="115"/>
      <c r="I107" s="115"/>
      <c r="J107" s="116"/>
      <c r="K107" s="117" t="str">
        <f t="shared" si="40"/>
        <v/>
      </c>
      <c r="L107" s="115" t="str">
        <f t="shared" si="51"/>
        <v/>
      </c>
      <c r="M107" s="115" t="str">
        <f t="shared" si="51"/>
        <v/>
      </c>
      <c r="N107" s="116" t="str">
        <f t="shared" si="51"/>
        <v/>
      </c>
      <c r="O107" s="117" t="str">
        <f t="shared" si="41"/>
        <v/>
      </c>
      <c r="P107" s="115" t="str">
        <f t="shared" si="52"/>
        <v/>
      </c>
      <c r="Q107" s="115" t="str">
        <f t="shared" si="52"/>
        <v/>
      </c>
      <c r="R107" s="116" t="str">
        <f t="shared" si="52"/>
        <v/>
      </c>
      <c r="S107" s="117" t="str">
        <f t="shared" si="42"/>
        <v/>
      </c>
      <c r="T107" s="115" t="str">
        <f t="shared" si="53"/>
        <v/>
      </c>
      <c r="U107" s="115" t="str">
        <f t="shared" si="53"/>
        <v/>
      </c>
      <c r="V107" s="116" t="str">
        <f t="shared" si="53"/>
        <v/>
      </c>
      <c r="W107" s="223" t="str">
        <f t="shared" si="43"/>
        <v/>
      </c>
      <c r="X107" s="224" t="str">
        <f t="shared" si="44"/>
        <v/>
      </c>
      <c r="Y107" s="224" t="str">
        <f t="shared" si="45"/>
        <v/>
      </c>
      <c r="Z107" s="225" t="str">
        <f t="shared" si="46"/>
        <v/>
      </c>
      <c r="AA107" s="223" t="str">
        <f t="shared" si="47"/>
        <v/>
      </c>
      <c r="AB107" s="224" t="str">
        <f t="shared" si="48"/>
        <v/>
      </c>
      <c r="AC107" s="224" t="str">
        <f t="shared" si="49"/>
        <v/>
      </c>
      <c r="AD107" s="225" t="str">
        <f t="shared" si="50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7:B8"/>
    <mergeCell ref="S5:V5"/>
    <mergeCell ref="W5:Z5"/>
    <mergeCell ref="O6:R6"/>
    <mergeCell ref="C6:F6"/>
    <mergeCell ref="G6:J6"/>
    <mergeCell ref="K6:N6"/>
    <mergeCell ref="S6:V6"/>
    <mergeCell ref="AA5:AD5"/>
    <mergeCell ref="AA6:AD8"/>
    <mergeCell ref="C5:J5"/>
    <mergeCell ref="K5:N5"/>
    <mergeCell ref="O5:R5"/>
    <mergeCell ref="W6:Z8"/>
  </mergeCells>
  <conditionalFormatting sqref="R11:R107">
    <cfRule type="expression" priority="25" stopIfTrue="1">
      <formula>_xlfn.ISFORMULA($R11)</formula>
    </cfRule>
    <cfRule type="cellIs" dxfId="177" priority="28" operator="equal">
      <formula>""</formula>
    </cfRule>
    <cfRule type="expression" dxfId="176" priority="31">
      <formula>R11&lt;J11</formula>
    </cfRule>
    <cfRule type="expression" dxfId="175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174" priority="29" operator="equal">
      <formula>""</formula>
    </cfRule>
    <cfRule type="expression" dxfId="173" priority="33">
      <formula>Q11&lt;I11</formula>
    </cfRule>
    <cfRule type="expression" dxfId="172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171" priority="30" operator="equal">
      <formula>""</formula>
    </cfRule>
    <cfRule type="expression" dxfId="170" priority="35">
      <formula>P11&lt;H11</formula>
    </cfRule>
    <cfRule type="expression" dxfId="169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168" priority="16" operator="equal">
      <formula>""</formula>
    </cfRule>
    <cfRule type="expression" dxfId="167" priority="19">
      <formula>N11&lt;F11</formula>
    </cfRule>
    <cfRule type="expression" dxfId="166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165" priority="17" operator="equal">
      <formula>""</formula>
    </cfRule>
    <cfRule type="expression" dxfId="164" priority="21">
      <formula>M11&lt;E11</formula>
    </cfRule>
    <cfRule type="expression" dxfId="163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162" priority="18" operator="equal">
      <formula>""</formula>
    </cfRule>
    <cfRule type="expression" dxfId="161" priority="23">
      <formula>L11&lt;D11</formula>
    </cfRule>
    <cfRule type="expression" dxfId="160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159" priority="4" operator="equal">
      <formula>""</formula>
    </cfRule>
    <cfRule type="expression" dxfId="158" priority="7">
      <formula>V11&lt;R11</formula>
    </cfRule>
    <cfRule type="expression" dxfId="157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156" priority="5" operator="equal">
      <formula>""</formula>
    </cfRule>
    <cfRule type="expression" dxfId="155" priority="9">
      <formula>U11&lt;Q11</formula>
    </cfRule>
    <cfRule type="expression" dxfId="154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153" priority="6" operator="equal">
      <formula>""</formula>
    </cfRule>
    <cfRule type="expression" dxfId="152" priority="11">
      <formula>T11&lt;P11</formula>
    </cfRule>
    <cfRule type="expression" dxfId="151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&amp;"Arial,Fett"&amp;12&amp;KC00000Schutz vor Diskriminierung&amp;R&amp;G</oddHeader>
    <oddFooter>&amp;L&amp;9Kantonale Integrationsprogramme (KIP) 2022-2023&amp;R&amp;9&amp;P/&amp;N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E188"/>
  <sheetViews>
    <sheetView showGridLines="0" zoomScale="60" zoomScaleNormal="60" zoomScaleSheetLayoutView="70" zoomScalePageLayoutView="25" workbookViewId="0">
      <selection activeCell="AY7" sqref="AY7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26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17</v>
      </c>
      <c r="B4" s="114" t="s">
        <v>16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9</v>
      </c>
      <c r="B6" s="60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18" t="str">
        <f>"Total "&amp;A6</f>
        <v>Total Sprache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3">IF(OR($A11="",ISERROR(M11-E11)),"",M11-E11)</f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2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2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V27" si="22">IF(P12="","",P12)</f>
        <v/>
      </c>
      <c r="U12" s="186" t="str">
        <f t="shared" ref="U12:V26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si="18"/>
        <v/>
      </c>
      <c r="M17" s="186" t="str">
        <f t="shared" si="18"/>
        <v/>
      </c>
      <c r="N17" s="180" t="str">
        <f t="shared" si="18"/>
        <v/>
      </c>
      <c r="O17" s="187" t="str">
        <f t="shared" si="19"/>
        <v/>
      </c>
      <c r="P17" s="186" t="str">
        <f t="shared" si="20"/>
        <v/>
      </c>
      <c r="Q17" s="186" t="str">
        <f t="shared" si="20"/>
        <v/>
      </c>
      <c r="R17" s="180" t="str">
        <f t="shared" si="20"/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18"/>
        <v/>
      </c>
      <c r="M18" s="115" t="str">
        <f t="shared" si="18"/>
        <v/>
      </c>
      <c r="N18" s="116" t="str">
        <f t="shared" si="18"/>
        <v/>
      </c>
      <c r="O18" s="117" t="str">
        <f t="shared" si="19"/>
        <v/>
      </c>
      <c r="P18" s="115" t="str">
        <f t="shared" si="20"/>
        <v/>
      </c>
      <c r="Q18" s="115" t="str">
        <f t="shared" si="20"/>
        <v/>
      </c>
      <c r="R18" s="116" t="str">
        <f t="shared" si="20"/>
        <v/>
      </c>
      <c r="S18" s="117" t="str">
        <f t="shared" si="21"/>
        <v/>
      </c>
      <c r="T18" s="115" t="str">
        <f t="shared" si="22"/>
        <v/>
      </c>
      <c r="U18" s="115" t="str">
        <f t="shared" si="23"/>
        <v/>
      </c>
      <c r="V18" s="116" t="str">
        <f t="shared" si="23"/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18"/>
        <v/>
      </c>
      <c r="M19" s="115" t="str">
        <f t="shared" si="18"/>
        <v/>
      </c>
      <c r="N19" s="116" t="str">
        <f t="shared" si="18"/>
        <v/>
      </c>
      <c r="O19" s="117" t="str">
        <f t="shared" si="19"/>
        <v/>
      </c>
      <c r="P19" s="115" t="str">
        <f t="shared" si="20"/>
        <v/>
      </c>
      <c r="Q19" s="115" t="str">
        <f t="shared" si="20"/>
        <v/>
      </c>
      <c r="R19" s="116" t="str">
        <f t="shared" si="20"/>
        <v/>
      </c>
      <c r="S19" s="117" t="str">
        <f t="shared" si="21"/>
        <v/>
      </c>
      <c r="T19" s="115" t="str">
        <f t="shared" si="22"/>
        <v/>
      </c>
      <c r="U19" s="115" t="str">
        <f t="shared" si="23"/>
        <v/>
      </c>
      <c r="V19" s="116" t="str">
        <f t="shared" si="23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18"/>
        <v/>
      </c>
      <c r="M20" s="115" t="str">
        <f t="shared" si="18"/>
        <v/>
      </c>
      <c r="N20" s="116" t="str">
        <f t="shared" si="18"/>
        <v/>
      </c>
      <c r="O20" s="117" t="str">
        <f t="shared" si="19"/>
        <v/>
      </c>
      <c r="P20" s="115" t="str">
        <f t="shared" si="20"/>
        <v/>
      </c>
      <c r="Q20" s="115" t="str">
        <f t="shared" si="20"/>
        <v/>
      </c>
      <c r="R20" s="116" t="str">
        <f t="shared" si="20"/>
        <v/>
      </c>
      <c r="S20" s="117" t="str">
        <f t="shared" si="21"/>
        <v/>
      </c>
      <c r="T20" s="115" t="str">
        <f t="shared" si="22"/>
        <v/>
      </c>
      <c r="U20" s="115" t="str">
        <f t="shared" si="23"/>
        <v/>
      </c>
      <c r="V20" s="116" t="str">
        <f t="shared" si="23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18"/>
        <v/>
      </c>
      <c r="M21" s="115" t="str">
        <f t="shared" si="18"/>
        <v/>
      </c>
      <c r="N21" s="116" t="str">
        <f t="shared" si="18"/>
        <v/>
      </c>
      <c r="O21" s="117" t="str">
        <f t="shared" si="19"/>
        <v/>
      </c>
      <c r="P21" s="115" t="str">
        <f t="shared" si="20"/>
        <v/>
      </c>
      <c r="Q21" s="115" t="str">
        <f t="shared" si="20"/>
        <v/>
      </c>
      <c r="R21" s="116" t="str">
        <f t="shared" si="20"/>
        <v/>
      </c>
      <c r="S21" s="117" t="str">
        <f t="shared" si="21"/>
        <v/>
      </c>
      <c r="T21" s="115" t="str">
        <f t="shared" si="22"/>
        <v/>
      </c>
      <c r="U21" s="115" t="str">
        <f t="shared" si="23"/>
        <v/>
      </c>
      <c r="V21" s="116" t="str">
        <f t="shared" si="23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18"/>
        <v/>
      </c>
      <c r="M22" s="115" t="str">
        <f t="shared" si="18"/>
        <v/>
      </c>
      <c r="N22" s="116" t="str">
        <f t="shared" si="18"/>
        <v/>
      </c>
      <c r="O22" s="117" t="str">
        <f t="shared" si="19"/>
        <v/>
      </c>
      <c r="P22" s="115" t="str">
        <f t="shared" si="20"/>
        <v/>
      </c>
      <c r="Q22" s="115" t="str">
        <f t="shared" si="20"/>
        <v/>
      </c>
      <c r="R22" s="116" t="str">
        <f t="shared" si="20"/>
        <v/>
      </c>
      <c r="S22" s="117" t="str">
        <f t="shared" si="21"/>
        <v/>
      </c>
      <c r="T22" s="115" t="str">
        <f t="shared" si="22"/>
        <v/>
      </c>
      <c r="U22" s="115" t="str">
        <f t="shared" si="23"/>
        <v/>
      </c>
      <c r="V22" s="116" t="str">
        <f t="shared" si="23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18"/>
        <v/>
      </c>
      <c r="M23" s="115" t="str">
        <f t="shared" si="18"/>
        <v/>
      </c>
      <c r="N23" s="116" t="str">
        <f t="shared" si="18"/>
        <v/>
      </c>
      <c r="O23" s="117" t="str">
        <f t="shared" si="19"/>
        <v/>
      </c>
      <c r="P23" s="115" t="str">
        <f t="shared" si="20"/>
        <v/>
      </c>
      <c r="Q23" s="115" t="str">
        <f t="shared" si="20"/>
        <v/>
      </c>
      <c r="R23" s="116" t="str">
        <f t="shared" si="20"/>
        <v/>
      </c>
      <c r="S23" s="117" t="str">
        <f t="shared" si="21"/>
        <v/>
      </c>
      <c r="T23" s="115" t="str">
        <f t="shared" si="22"/>
        <v/>
      </c>
      <c r="U23" s="115" t="str">
        <f t="shared" si="23"/>
        <v/>
      </c>
      <c r="V23" s="116" t="str">
        <f t="shared" si="23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18"/>
        <v/>
      </c>
      <c r="M24" s="115" t="str">
        <f t="shared" si="18"/>
        <v/>
      </c>
      <c r="N24" s="116" t="str">
        <f t="shared" si="18"/>
        <v/>
      </c>
      <c r="O24" s="117" t="str">
        <f t="shared" si="19"/>
        <v/>
      </c>
      <c r="P24" s="115" t="str">
        <f t="shared" si="20"/>
        <v/>
      </c>
      <c r="Q24" s="115" t="str">
        <f t="shared" si="20"/>
        <v/>
      </c>
      <c r="R24" s="116" t="str">
        <f t="shared" si="20"/>
        <v/>
      </c>
      <c r="S24" s="117" t="str">
        <f t="shared" si="21"/>
        <v/>
      </c>
      <c r="T24" s="115" t="str">
        <f t="shared" si="22"/>
        <v/>
      </c>
      <c r="U24" s="115" t="str">
        <f t="shared" si="23"/>
        <v/>
      </c>
      <c r="V24" s="116" t="str">
        <f t="shared" si="23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18"/>
        <v/>
      </c>
      <c r="M25" s="115" t="str">
        <f t="shared" si="18"/>
        <v/>
      </c>
      <c r="N25" s="116" t="str">
        <f t="shared" si="18"/>
        <v/>
      </c>
      <c r="O25" s="117" t="str">
        <f t="shared" si="19"/>
        <v/>
      </c>
      <c r="P25" s="115" t="str">
        <f t="shared" si="20"/>
        <v/>
      </c>
      <c r="Q25" s="115" t="str">
        <f t="shared" si="20"/>
        <v/>
      </c>
      <c r="R25" s="116" t="str">
        <f t="shared" si="20"/>
        <v/>
      </c>
      <c r="S25" s="117" t="str">
        <f t="shared" si="21"/>
        <v/>
      </c>
      <c r="T25" s="115" t="str">
        <f t="shared" si="22"/>
        <v/>
      </c>
      <c r="U25" s="115" t="str">
        <f t="shared" si="23"/>
        <v/>
      </c>
      <c r="V25" s="116" t="str">
        <f t="shared" si="23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18"/>
        <v/>
      </c>
      <c r="M26" s="115" t="str">
        <f t="shared" si="18"/>
        <v/>
      </c>
      <c r="N26" s="116" t="str">
        <f t="shared" si="18"/>
        <v/>
      </c>
      <c r="O26" s="117" t="str">
        <f t="shared" si="19"/>
        <v/>
      </c>
      <c r="P26" s="115" t="str">
        <f t="shared" si="20"/>
        <v/>
      </c>
      <c r="Q26" s="115" t="str">
        <f t="shared" si="20"/>
        <v/>
      </c>
      <c r="R26" s="116" t="str">
        <f t="shared" si="20"/>
        <v/>
      </c>
      <c r="S26" s="117" t="str">
        <f t="shared" si="21"/>
        <v/>
      </c>
      <c r="T26" s="115" t="str">
        <f t="shared" si="22"/>
        <v/>
      </c>
      <c r="U26" s="115" t="str">
        <f t="shared" si="23"/>
        <v/>
      </c>
      <c r="V26" s="116" t="str">
        <f t="shared" si="23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ref="L27:N58" si="32">IF(D27="","",D27)</f>
        <v/>
      </c>
      <c r="M27" s="115" t="str">
        <f t="shared" si="32"/>
        <v/>
      </c>
      <c r="N27" s="116" t="str">
        <f t="shared" si="32"/>
        <v/>
      </c>
      <c r="O27" s="117" t="str">
        <f t="shared" si="19"/>
        <v/>
      </c>
      <c r="P27" s="115" t="str">
        <f t="shared" ref="P27:R58" si="33">IF(H27="","",H27)</f>
        <v/>
      </c>
      <c r="Q27" s="115" t="str">
        <f t="shared" si="33"/>
        <v/>
      </c>
      <c r="R27" s="116" t="str">
        <f t="shared" si="33"/>
        <v/>
      </c>
      <c r="S27" s="117" t="str">
        <f t="shared" si="21"/>
        <v/>
      </c>
      <c r="T27" s="115" t="str">
        <f t="shared" si="22"/>
        <v/>
      </c>
      <c r="U27" s="115" t="str">
        <f t="shared" si="22"/>
        <v/>
      </c>
      <c r="V27" s="116" t="str">
        <f t="shared" si="22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2"/>
        <v/>
      </c>
      <c r="N28" s="116" t="str">
        <f t="shared" si="32"/>
        <v/>
      </c>
      <c r="O28" s="117" t="str">
        <f t="shared" si="19"/>
        <v/>
      </c>
      <c r="P28" s="115" t="str">
        <f t="shared" si="33"/>
        <v/>
      </c>
      <c r="Q28" s="115" t="str">
        <f t="shared" si="33"/>
        <v/>
      </c>
      <c r="R28" s="116" t="str">
        <f t="shared" si="33"/>
        <v/>
      </c>
      <c r="S28" s="117" t="str">
        <f t="shared" si="21"/>
        <v/>
      </c>
      <c r="T28" s="115" t="str">
        <f t="shared" ref="T28:V59" si="34">IF(P28="","",P28)</f>
        <v/>
      </c>
      <c r="U28" s="115" t="str">
        <f t="shared" si="34"/>
        <v/>
      </c>
      <c r="V28" s="116" t="str">
        <f t="shared" si="34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2"/>
        <v/>
      </c>
      <c r="N29" s="116" t="str">
        <f t="shared" si="32"/>
        <v/>
      </c>
      <c r="O29" s="117" t="str">
        <f t="shared" si="19"/>
        <v/>
      </c>
      <c r="P29" s="115" t="str">
        <f t="shared" si="33"/>
        <v/>
      </c>
      <c r="Q29" s="115" t="str">
        <f t="shared" si="33"/>
        <v/>
      </c>
      <c r="R29" s="116" t="str">
        <f t="shared" si="33"/>
        <v/>
      </c>
      <c r="S29" s="117" t="str">
        <f t="shared" si="21"/>
        <v/>
      </c>
      <c r="T29" s="115" t="str">
        <f t="shared" si="34"/>
        <v/>
      </c>
      <c r="U29" s="115" t="str">
        <f t="shared" si="34"/>
        <v/>
      </c>
      <c r="V29" s="116" t="str">
        <f t="shared" si="34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2"/>
        <v/>
      </c>
      <c r="N30" s="116" t="str">
        <f t="shared" si="32"/>
        <v/>
      </c>
      <c r="O30" s="117" t="str">
        <f t="shared" si="19"/>
        <v/>
      </c>
      <c r="P30" s="115" t="str">
        <f t="shared" si="33"/>
        <v/>
      </c>
      <c r="Q30" s="115" t="str">
        <f t="shared" si="33"/>
        <v/>
      </c>
      <c r="R30" s="116" t="str">
        <f t="shared" si="33"/>
        <v/>
      </c>
      <c r="S30" s="117" t="str">
        <f t="shared" si="21"/>
        <v/>
      </c>
      <c r="T30" s="115" t="str">
        <f t="shared" si="34"/>
        <v/>
      </c>
      <c r="U30" s="115" t="str">
        <f t="shared" si="34"/>
        <v/>
      </c>
      <c r="V30" s="116" t="str">
        <f t="shared" si="34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2"/>
        <v/>
      </c>
      <c r="N31" s="116" t="str">
        <f t="shared" si="32"/>
        <v/>
      </c>
      <c r="O31" s="117" t="str">
        <f t="shared" si="19"/>
        <v/>
      </c>
      <c r="P31" s="115" t="str">
        <f t="shared" si="33"/>
        <v/>
      </c>
      <c r="Q31" s="115" t="str">
        <f t="shared" si="33"/>
        <v/>
      </c>
      <c r="R31" s="116" t="str">
        <f t="shared" si="33"/>
        <v/>
      </c>
      <c r="S31" s="117" t="str">
        <f t="shared" si="21"/>
        <v/>
      </c>
      <c r="T31" s="115" t="str">
        <f t="shared" si="34"/>
        <v/>
      </c>
      <c r="U31" s="115" t="str">
        <f t="shared" si="34"/>
        <v/>
      </c>
      <c r="V31" s="116" t="str">
        <f t="shared" si="34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2"/>
        <v/>
      </c>
      <c r="N32" s="116" t="str">
        <f t="shared" si="32"/>
        <v/>
      </c>
      <c r="O32" s="117" t="str">
        <f t="shared" si="19"/>
        <v/>
      </c>
      <c r="P32" s="115" t="str">
        <f t="shared" si="33"/>
        <v/>
      </c>
      <c r="Q32" s="115" t="str">
        <f t="shared" si="33"/>
        <v/>
      </c>
      <c r="R32" s="116" t="str">
        <f t="shared" si="33"/>
        <v/>
      </c>
      <c r="S32" s="117" t="str">
        <f t="shared" si="21"/>
        <v/>
      </c>
      <c r="T32" s="115" t="str">
        <f t="shared" si="34"/>
        <v/>
      </c>
      <c r="U32" s="115" t="str">
        <f t="shared" si="34"/>
        <v/>
      </c>
      <c r="V32" s="116" t="str">
        <f t="shared" si="34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2"/>
        <v/>
      </c>
      <c r="N33" s="116" t="str">
        <f t="shared" si="32"/>
        <v/>
      </c>
      <c r="O33" s="117" t="str">
        <f t="shared" si="19"/>
        <v/>
      </c>
      <c r="P33" s="115" t="str">
        <f t="shared" si="33"/>
        <v/>
      </c>
      <c r="Q33" s="115" t="str">
        <f t="shared" si="33"/>
        <v/>
      </c>
      <c r="R33" s="116" t="str">
        <f t="shared" si="33"/>
        <v/>
      </c>
      <c r="S33" s="117" t="str">
        <f t="shared" si="21"/>
        <v/>
      </c>
      <c r="T33" s="115" t="str">
        <f t="shared" si="34"/>
        <v/>
      </c>
      <c r="U33" s="115" t="str">
        <f t="shared" si="34"/>
        <v/>
      </c>
      <c r="V33" s="116" t="str">
        <f t="shared" si="34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2"/>
        <v/>
      </c>
      <c r="N34" s="116" t="str">
        <f t="shared" si="32"/>
        <v/>
      </c>
      <c r="O34" s="117" t="str">
        <f t="shared" si="19"/>
        <v/>
      </c>
      <c r="P34" s="115" t="str">
        <f t="shared" si="33"/>
        <v/>
      </c>
      <c r="Q34" s="115" t="str">
        <f t="shared" si="33"/>
        <v/>
      </c>
      <c r="R34" s="116" t="str">
        <f t="shared" si="33"/>
        <v/>
      </c>
      <c r="S34" s="117" t="str">
        <f t="shared" si="21"/>
        <v/>
      </c>
      <c r="T34" s="115" t="str">
        <f t="shared" si="34"/>
        <v/>
      </c>
      <c r="U34" s="115" t="str">
        <f t="shared" si="34"/>
        <v/>
      </c>
      <c r="V34" s="116" t="str">
        <f t="shared" si="34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2"/>
        <v/>
      </c>
      <c r="N35" s="116" t="str">
        <f t="shared" si="32"/>
        <v/>
      </c>
      <c r="O35" s="117" t="str">
        <f t="shared" si="19"/>
        <v/>
      </c>
      <c r="P35" s="115" t="str">
        <f t="shared" si="33"/>
        <v/>
      </c>
      <c r="Q35" s="115" t="str">
        <f t="shared" si="33"/>
        <v/>
      </c>
      <c r="R35" s="116" t="str">
        <f t="shared" si="33"/>
        <v/>
      </c>
      <c r="S35" s="117" t="str">
        <f t="shared" si="21"/>
        <v/>
      </c>
      <c r="T35" s="115" t="str">
        <f t="shared" si="34"/>
        <v/>
      </c>
      <c r="U35" s="115" t="str">
        <f t="shared" si="34"/>
        <v/>
      </c>
      <c r="V35" s="116" t="str">
        <f t="shared" si="34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2"/>
        <v/>
      </c>
      <c r="N36" s="116" t="str">
        <f t="shared" si="32"/>
        <v/>
      </c>
      <c r="O36" s="117" t="str">
        <f t="shared" si="19"/>
        <v/>
      </c>
      <c r="P36" s="115" t="str">
        <f t="shared" si="33"/>
        <v/>
      </c>
      <c r="Q36" s="115" t="str">
        <f t="shared" si="33"/>
        <v/>
      </c>
      <c r="R36" s="116" t="str">
        <f t="shared" si="33"/>
        <v/>
      </c>
      <c r="S36" s="117" t="str">
        <f t="shared" si="21"/>
        <v/>
      </c>
      <c r="T36" s="115" t="str">
        <f t="shared" si="34"/>
        <v/>
      </c>
      <c r="U36" s="115" t="str">
        <f t="shared" si="34"/>
        <v/>
      </c>
      <c r="V36" s="116" t="str">
        <f t="shared" si="34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2"/>
        <v/>
      </c>
      <c r="N37" s="116" t="str">
        <f t="shared" si="32"/>
        <v/>
      </c>
      <c r="O37" s="117" t="str">
        <f t="shared" si="19"/>
        <v/>
      </c>
      <c r="P37" s="115" t="str">
        <f t="shared" si="33"/>
        <v/>
      </c>
      <c r="Q37" s="115" t="str">
        <f t="shared" si="33"/>
        <v/>
      </c>
      <c r="R37" s="116" t="str">
        <f t="shared" si="33"/>
        <v/>
      </c>
      <c r="S37" s="117" t="str">
        <f t="shared" si="21"/>
        <v/>
      </c>
      <c r="T37" s="115" t="str">
        <f t="shared" si="34"/>
        <v/>
      </c>
      <c r="U37" s="115" t="str">
        <f t="shared" si="34"/>
        <v/>
      </c>
      <c r="V37" s="116" t="str">
        <f t="shared" si="34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2"/>
        <v/>
      </c>
      <c r="N38" s="116" t="str">
        <f t="shared" si="32"/>
        <v/>
      </c>
      <c r="O38" s="117" t="str">
        <f t="shared" si="19"/>
        <v/>
      </c>
      <c r="P38" s="115" t="str">
        <f t="shared" si="33"/>
        <v/>
      </c>
      <c r="Q38" s="115" t="str">
        <f t="shared" si="33"/>
        <v/>
      </c>
      <c r="R38" s="116" t="str">
        <f t="shared" si="33"/>
        <v/>
      </c>
      <c r="S38" s="117" t="str">
        <f t="shared" si="21"/>
        <v/>
      </c>
      <c r="T38" s="115" t="str">
        <f t="shared" si="34"/>
        <v/>
      </c>
      <c r="U38" s="115" t="str">
        <f t="shared" si="34"/>
        <v/>
      </c>
      <c r="V38" s="116" t="str">
        <f t="shared" si="34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2"/>
        <v/>
      </c>
      <c r="N39" s="116" t="str">
        <f t="shared" si="32"/>
        <v/>
      </c>
      <c r="O39" s="117" t="str">
        <f t="shared" si="19"/>
        <v/>
      </c>
      <c r="P39" s="115" t="str">
        <f t="shared" si="33"/>
        <v/>
      </c>
      <c r="Q39" s="115" t="str">
        <f t="shared" si="33"/>
        <v/>
      </c>
      <c r="R39" s="116" t="str">
        <f t="shared" si="33"/>
        <v/>
      </c>
      <c r="S39" s="117" t="str">
        <f t="shared" si="21"/>
        <v/>
      </c>
      <c r="T39" s="115" t="str">
        <f t="shared" si="34"/>
        <v/>
      </c>
      <c r="U39" s="115" t="str">
        <f t="shared" si="34"/>
        <v/>
      </c>
      <c r="V39" s="116" t="str">
        <f t="shared" si="34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2"/>
        <v/>
      </c>
      <c r="N40" s="116" t="str">
        <f t="shared" si="32"/>
        <v/>
      </c>
      <c r="O40" s="117" t="str">
        <f t="shared" si="19"/>
        <v/>
      </c>
      <c r="P40" s="115" t="str">
        <f t="shared" si="33"/>
        <v/>
      </c>
      <c r="Q40" s="115" t="str">
        <f t="shared" si="33"/>
        <v/>
      </c>
      <c r="R40" s="116" t="str">
        <f t="shared" si="33"/>
        <v/>
      </c>
      <c r="S40" s="117" t="str">
        <f t="shared" si="21"/>
        <v/>
      </c>
      <c r="T40" s="115" t="str">
        <f t="shared" si="34"/>
        <v/>
      </c>
      <c r="U40" s="115" t="str">
        <f t="shared" si="34"/>
        <v/>
      </c>
      <c r="V40" s="116" t="str">
        <f t="shared" si="34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2"/>
        <v/>
      </c>
      <c r="N41" s="116" t="str">
        <f t="shared" si="32"/>
        <v/>
      </c>
      <c r="O41" s="117" t="str">
        <f t="shared" si="19"/>
        <v/>
      </c>
      <c r="P41" s="115" t="str">
        <f t="shared" si="33"/>
        <v/>
      </c>
      <c r="Q41" s="115" t="str">
        <f t="shared" si="33"/>
        <v/>
      </c>
      <c r="R41" s="116" t="str">
        <f t="shared" si="33"/>
        <v/>
      </c>
      <c r="S41" s="117" t="str">
        <f t="shared" si="21"/>
        <v/>
      </c>
      <c r="T41" s="115" t="str">
        <f t="shared" si="34"/>
        <v/>
      </c>
      <c r="U41" s="115" t="str">
        <f t="shared" si="34"/>
        <v/>
      </c>
      <c r="V41" s="116" t="str">
        <f t="shared" si="34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2"/>
        <v/>
      </c>
      <c r="N42" s="116" t="str">
        <f t="shared" si="32"/>
        <v/>
      </c>
      <c r="O42" s="117" t="str">
        <f t="shared" si="19"/>
        <v/>
      </c>
      <c r="P42" s="115" t="str">
        <f t="shared" si="33"/>
        <v/>
      </c>
      <c r="Q42" s="115" t="str">
        <f t="shared" si="33"/>
        <v/>
      </c>
      <c r="R42" s="116" t="str">
        <f t="shared" si="33"/>
        <v/>
      </c>
      <c r="S42" s="117" t="str">
        <f t="shared" si="21"/>
        <v/>
      </c>
      <c r="T42" s="115" t="str">
        <f t="shared" si="34"/>
        <v/>
      </c>
      <c r="U42" s="115" t="str">
        <f t="shared" si="34"/>
        <v/>
      </c>
      <c r="V42" s="116" t="str">
        <f t="shared" si="34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2"/>
        <v/>
      </c>
      <c r="N43" s="116" t="str">
        <f t="shared" si="32"/>
        <v/>
      </c>
      <c r="O43" s="117" t="str">
        <f t="shared" si="19"/>
        <v/>
      </c>
      <c r="P43" s="115" t="str">
        <f t="shared" si="33"/>
        <v/>
      </c>
      <c r="Q43" s="115" t="str">
        <f t="shared" si="33"/>
        <v/>
      </c>
      <c r="R43" s="116" t="str">
        <f t="shared" si="33"/>
        <v/>
      </c>
      <c r="S43" s="117" t="str">
        <f t="shared" si="21"/>
        <v/>
      </c>
      <c r="T43" s="115" t="str">
        <f t="shared" si="34"/>
        <v/>
      </c>
      <c r="U43" s="115" t="str">
        <f t="shared" si="34"/>
        <v/>
      </c>
      <c r="V43" s="116" t="str">
        <f t="shared" si="34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2"/>
        <v/>
      </c>
      <c r="N44" s="116" t="str">
        <f t="shared" si="32"/>
        <v/>
      </c>
      <c r="O44" s="117" t="str">
        <f t="shared" si="19"/>
        <v/>
      </c>
      <c r="P44" s="115" t="str">
        <f t="shared" si="33"/>
        <v/>
      </c>
      <c r="Q44" s="115" t="str">
        <f t="shared" si="33"/>
        <v/>
      </c>
      <c r="R44" s="116" t="str">
        <f t="shared" si="33"/>
        <v/>
      </c>
      <c r="S44" s="117" t="str">
        <f t="shared" si="21"/>
        <v/>
      </c>
      <c r="T44" s="115" t="str">
        <f t="shared" si="34"/>
        <v/>
      </c>
      <c r="U44" s="115" t="str">
        <f t="shared" si="34"/>
        <v/>
      </c>
      <c r="V44" s="116" t="str">
        <f t="shared" si="34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2"/>
        <v/>
      </c>
      <c r="N45" s="116" t="str">
        <f t="shared" si="32"/>
        <v/>
      </c>
      <c r="O45" s="117" t="str">
        <f t="shared" si="19"/>
        <v/>
      </c>
      <c r="P45" s="115" t="str">
        <f t="shared" si="33"/>
        <v/>
      </c>
      <c r="Q45" s="115" t="str">
        <f t="shared" si="33"/>
        <v/>
      </c>
      <c r="R45" s="116" t="str">
        <f t="shared" si="33"/>
        <v/>
      </c>
      <c r="S45" s="117" t="str">
        <f t="shared" si="21"/>
        <v/>
      </c>
      <c r="T45" s="115" t="str">
        <f t="shared" si="34"/>
        <v/>
      </c>
      <c r="U45" s="115" t="str">
        <f t="shared" si="34"/>
        <v/>
      </c>
      <c r="V45" s="116" t="str">
        <f t="shared" si="34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2"/>
        <v/>
      </c>
      <c r="N46" s="116" t="str">
        <f t="shared" si="32"/>
        <v/>
      </c>
      <c r="O46" s="117" t="str">
        <f t="shared" si="19"/>
        <v/>
      </c>
      <c r="P46" s="115" t="str">
        <f t="shared" si="33"/>
        <v/>
      </c>
      <c r="Q46" s="115" t="str">
        <f t="shared" si="33"/>
        <v/>
      </c>
      <c r="R46" s="116" t="str">
        <f t="shared" si="33"/>
        <v/>
      </c>
      <c r="S46" s="117" t="str">
        <f t="shared" si="21"/>
        <v/>
      </c>
      <c r="T46" s="115" t="str">
        <f t="shared" si="34"/>
        <v/>
      </c>
      <c r="U46" s="115" t="str">
        <f t="shared" si="34"/>
        <v/>
      </c>
      <c r="V46" s="116" t="str">
        <f t="shared" si="34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2"/>
        <v/>
      </c>
      <c r="N47" s="116" t="str">
        <f t="shared" si="32"/>
        <v/>
      </c>
      <c r="O47" s="117" t="str">
        <f t="shared" si="19"/>
        <v/>
      </c>
      <c r="P47" s="115" t="str">
        <f t="shared" si="33"/>
        <v/>
      </c>
      <c r="Q47" s="115" t="str">
        <f t="shared" si="33"/>
        <v/>
      </c>
      <c r="R47" s="116" t="str">
        <f t="shared" si="33"/>
        <v/>
      </c>
      <c r="S47" s="117" t="str">
        <f t="shared" si="21"/>
        <v/>
      </c>
      <c r="T47" s="115" t="str">
        <f t="shared" si="34"/>
        <v/>
      </c>
      <c r="U47" s="115" t="str">
        <f t="shared" si="34"/>
        <v/>
      </c>
      <c r="V47" s="116" t="str">
        <f t="shared" si="34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2"/>
        <v/>
      </c>
      <c r="N48" s="116" t="str">
        <f t="shared" si="32"/>
        <v/>
      </c>
      <c r="O48" s="117" t="str">
        <f t="shared" si="19"/>
        <v/>
      </c>
      <c r="P48" s="115" t="str">
        <f t="shared" si="33"/>
        <v/>
      </c>
      <c r="Q48" s="115" t="str">
        <f t="shared" si="33"/>
        <v/>
      </c>
      <c r="R48" s="116" t="str">
        <f t="shared" si="33"/>
        <v/>
      </c>
      <c r="S48" s="117" t="str">
        <f t="shared" si="21"/>
        <v/>
      </c>
      <c r="T48" s="115" t="str">
        <f t="shared" si="34"/>
        <v/>
      </c>
      <c r="U48" s="115" t="str">
        <f t="shared" si="34"/>
        <v/>
      </c>
      <c r="V48" s="116" t="str">
        <f t="shared" si="34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si="32"/>
        <v/>
      </c>
      <c r="M49" s="115" t="str">
        <f t="shared" si="32"/>
        <v/>
      </c>
      <c r="N49" s="116" t="str">
        <f t="shared" si="32"/>
        <v/>
      </c>
      <c r="O49" s="117" t="str">
        <f t="shared" si="19"/>
        <v/>
      </c>
      <c r="P49" s="115" t="str">
        <f t="shared" si="33"/>
        <v/>
      </c>
      <c r="Q49" s="115" t="str">
        <f t="shared" si="33"/>
        <v/>
      </c>
      <c r="R49" s="116" t="str">
        <f t="shared" si="33"/>
        <v/>
      </c>
      <c r="S49" s="117" t="str">
        <f t="shared" si="21"/>
        <v/>
      </c>
      <c r="T49" s="115" t="str">
        <f t="shared" si="34"/>
        <v/>
      </c>
      <c r="U49" s="115" t="str">
        <f t="shared" si="34"/>
        <v/>
      </c>
      <c r="V49" s="116" t="str">
        <f t="shared" si="34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32"/>
        <v/>
      </c>
      <c r="M50" s="115" t="str">
        <f t="shared" si="32"/>
        <v/>
      </c>
      <c r="N50" s="116" t="str">
        <f t="shared" si="32"/>
        <v/>
      </c>
      <c r="O50" s="117" t="str">
        <f t="shared" si="19"/>
        <v/>
      </c>
      <c r="P50" s="115" t="str">
        <f t="shared" si="33"/>
        <v/>
      </c>
      <c r="Q50" s="115" t="str">
        <f t="shared" si="33"/>
        <v/>
      </c>
      <c r="R50" s="116" t="str">
        <f t="shared" si="33"/>
        <v/>
      </c>
      <c r="S50" s="117" t="str">
        <f t="shared" si="21"/>
        <v/>
      </c>
      <c r="T50" s="115" t="str">
        <f t="shared" si="34"/>
        <v/>
      </c>
      <c r="U50" s="115" t="str">
        <f t="shared" si="34"/>
        <v/>
      </c>
      <c r="V50" s="116" t="str">
        <f t="shared" si="34"/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32"/>
        <v/>
      </c>
      <c r="M51" s="115" t="str">
        <f t="shared" si="32"/>
        <v/>
      </c>
      <c r="N51" s="116" t="str">
        <f t="shared" si="32"/>
        <v/>
      </c>
      <c r="O51" s="117" t="str">
        <f t="shared" si="19"/>
        <v/>
      </c>
      <c r="P51" s="115" t="str">
        <f t="shared" si="33"/>
        <v/>
      </c>
      <c r="Q51" s="115" t="str">
        <f t="shared" si="33"/>
        <v/>
      </c>
      <c r="R51" s="116" t="str">
        <f t="shared" si="33"/>
        <v/>
      </c>
      <c r="S51" s="117" t="str">
        <f t="shared" si="21"/>
        <v/>
      </c>
      <c r="T51" s="115" t="str">
        <f t="shared" si="34"/>
        <v/>
      </c>
      <c r="U51" s="115" t="str">
        <f t="shared" si="34"/>
        <v/>
      </c>
      <c r="V51" s="116" t="str">
        <f t="shared" si="34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32"/>
        <v/>
      </c>
      <c r="M52" s="115" t="str">
        <f t="shared" si="32"/>
        <v/>
      </c>
      <c r="N52" s="116" t="str">
        <f t="shared" si="32"/>
        <v/>
      </c>
      <c r="O52" s="117" t="str">
        <f t="shared" si="19"/>
        <v/>
      </c>
      <c r="P52" s="115" t="str">
        <f t="shared" si="33"/>
        <v/>
      </c>
      <c r="Q52" s="115" t="str">
        <f t="shared" si="33"/>
        <v/>
      </c>
      <c r="R52" s="116" t="str">
        <f t="shared" si="33"/>
        <v/>
      </c>
      <c r="S52" s="117" t="str">
        <f t="shared" si="21"/>
        <v/>
      </c>
      <c r="T52" s="115" t="str">
        <f t="shared" si="34"/>
        <v/>
      </c>
      <c r="U52" s="115" t="str">
        <f t="shared" si="34"/>
        <v/>
      </c>
      <c r="V52" s="116" t="str">
        <f t="shared" si="34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32"/>
        <v/>
      </c>
      <c r="M53" s="115" t="str">
        <f t="shared" si="32"/>
        <v/>
      </c>
      <c r="N53" s="116" t="str">
        <f t="shared" si="32"/>
        <v/>
      </c>
      <c r="O53" s="117" t="str">
        <f t="shared" si="19"/>
        <v/>
      </c>
      <c r="P53" s="115" t="str">
        <f t="shared" si="33"/>
        <v/>
      </c>
      <c r="Q53" s="115" t="str">
        <f t="shared" si="33"/>
        <v/>
      </c>
      <c r="R53" s="116" t="str">
        <f t="shared" si="33"/>
        <v/>
      </c>
      <c r="S53" s="117" t="str">
        <f t="shared" si="21"/>
        <v/>
      </c>
      <c r="T53" s="115" t="str">
        <f t="shared" si="34"/>
        <v/>
      </c>
      <c r="U53" s="115" t="str">
        <f t="shared" si="34"/>
        <v/>
      </c>
      <c r="V53" s="116" t="str">
        <f t="shared" si="34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32"/>
        <v/>
      </c>
      <c r="M54" s="115" t="str">
        <f t="shared" si="32"/>
        <v/>
      </c>
      <c r="N54" s="116" t="str">
        <f t="shared" si="32"/>
        <v/>
      </c>
      <c r="O54" s="117" t="str">
        <f t="shared" si="19"/>
        <v/>
      </c>
      <c r="P54" s="115" t="str">
        <f t="shared" si="33"/>
        <v/>
      </c>
      <c r="Q54" s="115" t="str">
        <f t="shared" si="33"/>
        <v/>
      </c>
      <c r="R54" s="116" t="str">
        <f t="shared" si="33"/>
        <v/>
      </c>
      <c r="S54" s="117" t="str">
        <f t="shared" si="21"/>
        <v/>
      </c>
      <c r="T54" s="115" t="str">
        <f t="shared" si="34"/>
        <v/>
      </c>
      <c r="U54" s="115" t="str">
        <f t="shared" si="34"/>
        <v/>
      </c>
      <c r="V54" s="116" t="str">
        <f t="shared" si="34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32"/>
        <v/>
      </c>
      <c r="M55" s="115" t="str">
        <f t="shared" si="32"/>
        <v/>
      </c>
      <c r="N55" s="116" t="str">
        <f t="shared" si="32"/>
        <v/>
      </c>
      <c r="O55" s="117" t="str">
        <f t="shared" si="19"/>
        <v/>
      </c>
      <c r="P55" s="115" t="str">
        <f t="shared" si="33"/>
        <v/>
      </c>
      <c r="Q55" s="115" t="str">
        <f t="shared" si="33"/>
        <v/>
      </c>
      <c r="R55" s="116" t="str">
        <f t="shared" si="33"/>
        <v/>
      </c>
      <c r="S55" s="117" t="str">
        <f t="shared" si="21"/>
        <v/>
      </c>
      <c r="T55" s="115" t="str">
        <f t="shared" si="34"/>
        <v/>
      </c>
      <c r="U55" s="115" t="str">
        <f t="shared" si="34"/>
        <v/>
      </c>
      <c r="V55" s="116" t="str">
        <f t="shared" si="34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32"/>
        <v/>
      </c>
      <c r="M56" s="115" t="str">
        <f t="shared" si="32"/>
        <v/>
      </c>
      <c r="N56" s="116" t="str">
        <f t="shared" si="32"/>
        <v/>
      </c>
      <c r="O56" s="117" t="str">
        <f t="shared" si="19"/>
        <v/>
      </c>
      <c r="P56" s="115" t="str">
        <f t="shared" si="33"/>
        <v/>
      </c>
      <c r="Q56" s="115" t="str">
        <f t="shared" si="33"/>
        <v/>
      </c>
      <c r="R56" s="116" t="str">
        <f t="shared" si="33"/>
        <v/>
      </c>
      <c r="S56" s="117" t="str">
        <f t="shared" si="21"/>
        <v/>
      </c>
      <c r="T56" s="115" t="str">
        <f t="shared" si="34"/>
        <v/>
      </c>
      <c r="U56" s="115" t="str">
        <f t="shared" si="34"/>
        <v/>
      </c>
      <c r="V56" s="116" t="str">
        <f t="shared" si="34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32"/>
        <v/>
      </c>
      <c r="M57" s="115" t="str">
        <f t="shared" si="32"/>
        <v/>
      </c>
      <c r="N57" s="116" t="str">
        <f t="shared" si="32"/>
        <v/>
      </c>
      <c r="O57" s="117" t="str">
        <f t="shared" si="19"/>
        <v/>
      </c>
      <c r="P57" s="115" t="str">
        <f t="shared" si="33"/>
        <v/>
      </c>
      <c r="Q57" s="115" t="str">
        <f t="shared" si="33"/>
        <v/>
      </c>
      <c r="R57" s="116" t="str">
        <f t="shared" si="33"/>
        <v/>
      </c>
      <c r="S57" s="117" t="str">
        <f t="shared" si="21"/>
        <v/>
      </c>
      <c r="T57" s="115" t="str">
        <f t="shared" si="34"/>
        <v/>
      </c>
      <c r="U57" s="115" t="str">
        <f t="shared" si="34"/>
        <v/>
      </c>
      <c r="V57" s="116" t="str">
        <f t="shared" si="34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32"/>
        <v/>
      </c>
      <c r="M58" s="115" t="str">
        <f t="shared" si="32"/>
        <v/>
      </c>
      <c r="N58" s="116" t="str">
        <f t="shared" si="32"/>
        <v/>
      </c>
      <c r="O58" s="117" t="str">
        <f t="shared" si="19"/>
        <v/>
      </c>
      <c r="P58" s="115" t="str">
        <f t="shared" si="33"/>
        <v/>
      </c>
      <c r="Q58" s="115" t="str">
        <f t="shared" si="33"/>
        <v/>
      </c>
      <c r="R58" s="116" t="str">
        <f t="shared" si="33"/>
        <v/>
      </c>
      <c r="S58" s="117" t="str">
        <f t="shared" si="21"/>
        <v/>
      </c>
      <c r="T58" s="115" t="str">
        <f t="shared" si="34"/>
        <v/>
      </c>
      <c r="U58" s="115" t="str">
        <f t="shared" si="34"/>
        <v/>
      </c>
      <c r="V58" s="116" t="str">
        <f t="shared" si="34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ref="L59:N90" si="35">IF(D59="","",D59)</f>
        <v/>
      </c>
      <c r="M59" s="115" t="str">
        <f t="shared" si="35"/>
        <v/>
      </c>
      <c r="N59" s="116" t="str">
        <f t="shared" si="35"/>
        <v/>
      </c>
      <c r="O59" s="117" t="str">
        <f t="shared" si="19"/>
        <v/>
      </c>
      <c r="P59" s="115" t="str">
        <f t="shared" ref="P59:R90" si="36">IF(H59="","",H59)</f>
        <v/>
      </c>
      <c r="Q59" s="115" t="str">
        <f t="shared" si="36"/>
        <v/>
      </c>
      <c r="R59" s="116" t="str">
        <f t="shared" si="36"/>
        <v/>
      </c>
      <c r="S59" s="117" t="str">
        <f t="shared" si="21"/>
        <v/>
      </c>
      <c r="T59" s="115" t="str">
        <f t="shared" si="34"/>
        <v/>
      </c>
      <c r="U59" s="115" t="str">
        <f t="shared" si="34"/>
        <v/>
      </c>
      <c r="V59" s="116" t="str">
        <f t="shared" si="34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35"/>
        <v/>
      </c>
      <c r="M60" s="115" t="str">
        <f t="shared" si="35"/>
        <v/>
      </c>
      <c r="N60" s="116" t="str">
        <f t="shared" si="35"/>
        <v/>
      </c>
      <c r="O60" s="117" t="str">
        <f t="shared" si="19"/>
        <v/>
      </c>
      <c r="P60" s="115" t="str">
        <f t="shared" si="36"/>
        <v/>
      </c>
      <c r="Q60" s="115" t="str">
        <f t="shared" si="36"/>
        <v/>
      </c>
      <c r="R60" s="116" t="str">
        <f t="shared" si="36"/>
        <v/>
      </c>
      <c r="S60" s="117" t="str">
        <f t="shared" si="21"/>
        <v/>
      </c>
      <c r="T60" s="115" t="str">
        <f t="shared" ref="T60:V91" si="37">IF(P60="","",P60)</f>
        <v/>
      </c>
      <c r="U60" s="115" t="str">
        <f t="shared" si="37"/>
        <v/>
      </c>
      <c r="V60" s="116" t="str">
        <f t="shared" si="37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35"/>
        <v/>
      </c>
      <c r="M61" s="115" t="str">
        <f t="shared" si="35"/>
        <v/>
      </c>
      <c r="N61" s="116" t="str">
        <f t="shared" si="35"/>
        <v/>
      </c>
      <c r="O61" s="117" t="str">
        <f t="shared" si="19"/>
        <v/>
      </c>
      <c r="P61" s="115" t="str">
        <f t="shared" si="36"/>
        <v/>
      </c>
      <c r="Q61" s="115" t="str">
        <f t="shared" si="36"/>
        <v/>
      </c>
      <c r="R61" s="116" t="str">
        <f t="shared" si="36"/>
        <v/>
      </c>
      <c r="S61" s="117" t="str">
        <f t="shared" si="21"/>
        <v/>
      </c>
      <c r="T61" s="115" t="str">
        <f t="shared" si="37"/>
        <v/>
      </c>
      <c r="U61" s="115" t="str">
        <f t="shared" si="37"/>
        <v/>
      </c>
      <c r="V61" s="116" t="str">
        <f t="shared" si="37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35"/>
        <v/>
      </c>
      <c r="M62" s="115" t="str">
        <f t="shared" si="35"/>
        <v/>
      </c>
      <c r="N62" s="116" t="str">
        <f t="shared" si="35"/>
        <v/>
      </c>
      <c r="O62" s="117" t="str">
        <f t="shared" si="19"/>
        <v/>
      </c>
      <c r="P62" s="115" t="str">
        <f t="shared" si="36"/>
        <v/>
      </c>
      <c r="Q62" s="115" t="str">
        <f t="shared" si="36"/>
        <v/>
      </c>
      <c r="R62" s="116" t="str">
        <f t="shared" si="36"/>
        <v/>
      </c>
      <c r="S62" s="117" t="str">
        <f t="shared" si="21"/>
        <v/>
      </c>
      <c r="T62" s="115" t="str">
        <f t="shared" si="37"/>
        <v/>
      </c>
      <c r="U62" s="115" t="str">
        <f t="shared" si="37"/>
        <v/>
      </c>
      <c r="V62" s="116" t="str">
        <f t="shared" si="37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35"/>
        <v/>
      </c>
      <c r="M63" s="115" t="str">
        <f t="shared" si="35"/>
        <v/>
      </c>
      <c r="N63" s="116" t="str">
        <f t="shared" si="35"/>
        <v/>
      </c>
      <c r="O63" s="117" t="str">
        <f t="shared" si="19"/>
        <v/>
      </c>
      <c r="P63" s="115" t="str">
        <f t="shared" si="36"/>
        <v/>
      </c>
      <c r="Q63" s="115" t="str">
        <f t="shared" si="36"/>
        <v/>
      </c>
      <c r="R63" s="116" t="str">
        <f t="shared" si="36"/>
        <v/>
      </c>
      <c r="S63" s="117" t="str">
        <f t="shared" si="21"/>
        <v/>
      </c>
      <c r="T63" s="115" t="str">
        <f t="shared" si="37"/>
        <v/>
      </c>
      <c r="U63" s="115" t="str">
        <f t="shared" si="37"/>
        <v/>
      </c>
      <c r="V63" s="116" t="str">
        <f t="shared" si="37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35"/>
        <v/>
      </c>
      <c r="M64" s="115" t="str">
        <f t="shared" si="35"/>
        <v/>
      </c>
      <c r="N64" s="116" t="str">
        <f t="shared" si="35"/>
        <v/>
      </c>
      <c r="O64" s="117" t="str">
        <f t="shared" si="19"/>
        <v/>
      </c>
      <c r="P64" s="115" t="str">
        <f t="shared" si="36"/>
        <v/>
      </c>
      <c r="Q64" s="115" t="str">
        <f t="shared" si="36"/>
        <v/>
      </c>
      <c r="R64" s="116" t="str">
        <f t="shared" si="36"/>
        <v/>
      </c>
      <c r="S64" s="117" t="str">
        <f t="shared" si="21"/>
        <v/>
      </c>
      <c r="T64" s="115" t="str">
        <f t="shared" si="37"/>
        <v/>
      </c>
      <c r="U64" s="115" t="str">
        <f t="shared" si="37"/>
        <v/>
      </c>
      <c r="V64" s="116" t="str">
        <f t="shared" si="37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35"/>
        <v/>
      </c>
      <c r="M65" s="115" t="str">
        <f t="shared" si="35"/>
        <v/>
      </c>
      <c r="N65" s="116" t="str">
        <f t="shared" si="35"/>
        <v/>
      </c>
      <c r="O65" s="117" t="str">
        <f t="shared" si="19"/>
        <v/>
      </c>
      <c r="P65" s="115" t="str">
        <f t="shared" si="36"/>
        <v/>
      </c>
      <c r="Q65" s="115" t="str">
        <f t="shared" si="36"/>
        <v/>
      </c>
      <c r="R65" s="116" t="str">
        <f t="shared" si="36"/>
        <v/>
      </c>
      <c r="S65" s="117" t="str">
        <f t="shared" si="21"/>
        <v/>
      </c>
      <c r="T65" s="115" t="str">
        <f t="shared" si="37"/>
        <v/>
      </c>
      <c r="U65" s="115" t="str">
        <f t="shared" si="37"/>
        <v/>
      </c>
      <c r="V65" s="116" t="str">
        <f t="shared" si="37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35"/>
        <v/>
      </c>
      <c r="M66" s="115" t="str">
        <f t="shared" si="35"/>
        <v/>
      </c>
      <c r="N66" s="116" t="str">
        <f t="shared" si="35"/>
        <v/>
      </c>
      <c r="O66" s="117" t="str">
        <f t="shared" si="19"/>
        <v/>
      </c>
      <c r="P66" s="115" t="str">
        <f t="shared" si="36"/>
        <v/>
      </c>
      <c r="Q66" s="115" t="str">
        <f t="shared" si="36"/>
        <v/>
      </c>
      <c r="R66" s="116" t="str">
        <f t="shared" si="36"/>
        <v/>
      </c>
      <c r="S66" s="117" t="str">
        <f t="shared" si="21"/>
        <v/>
      </c>
      <c r="T66" s="115" t="str">
        <f t="shared" si="37"/>
        <v/>
      </c>
      <c r="U66" s="115" t="str">
        <f t="shared" si="37"/>
        <v/>
      </c>
      <c r="V66" s="116" t="str">
        <f t="shared" si="37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35"/>
        <v/>
      </c>
      <c r="M67" s="115" t="str">
        <f t="shared" si="35"/>
        <v/>
      </c>
      <c r="N67" s="116" t="str">
        <f t="shared" si="35"/>
        <v/>
      </c>
      <c r="O67" s="117" t="str">
        <f t="shared" si="19"/>
        <v/>
      </c>
      <c r="P67" s="115" t="str">
        <f t="shared" si="36"/>
        <v/>
      </c>
      <c r="Q67" s="115" t="str">
        <f t="shared" si="36"/>
        <v/>
      </c>
      <c r="R67" s="116" t="str">
        <f t="shared" si="36"/>
        <v/>
      </c>
      <c r="S67" s="117" t="str">
        <f t="shared" si="21"/>
        <v/>
      </c>
      <c r="T67" s="115" t="str">
        <f t="shared" si="37"/>
        <v/>
      </c>
      <c r="U67" s="115" t="str">
        <f t="shared" si="37"/>
        <v/>
      </c>
      <c r="V67" s="116" t="str">
        <f t="shared" si="37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35"/>
        <v/>
      </c>
      <c r="M68" s="115" t="str">
        <f t="shared" si="35"/>
        <v/>
      </c>
      <c r="N68" s="116" t="str">
        <f t="shared" si="35"/>
        <v/>
      </c>
      <c r="O68" s="117" t="str">
        <f t="shared" si="19"/>
        <v/>
      </c>
      <c r="P68" s="115" t="str">
        <f t="shared" si="36"/>
        <v/>
      </c>
      <c r="Q68" s="115" t="str">
        <f t="shared" si="36"/>
        <v/>
      </c>
      <c r="R68" s="116" t="str">
        <f t="shared" si="36"/>
        <v/>
      </c>
      <c r="S68" s="117" t="str">
        <f t="shared" si="21"/>
        <v/>
      </c>
      <c r="T68" s="115" t="str">
        <f t="shared" si="37"/>
        <v/>
      </c>
      <c r="U68" s="115" t="str">
        <f t="shared" si="37"/>
        <v/>
      </c>
      <c r="V68" s="116" t="str">
        <f t="shared" si="37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35"/>
        <v/>
      </c>
      <c r="M69" s="115" t="str">
        <f t="shared" si="35"/>
        <v/>
      </c>
      <c r="N69" s="116" t="str">
        <f t="shared" si="35"/>
        <v/>
      </c>
      <c r="O69" s="117" t="str">
        <f t="shared" si="19"/>
        <v/>
      </c>
      <c r="P69" s="115" t="str">
        <f t="shared" si="36"/>
        <v/>
      </c>
      <c r="Q69" s="115" t="str">
        <f t="shared" si="36"/>
        <v/>
      </c>
      <c r="R69" s="116" t="str">
        <f t="shared" si="36"/>
        <v/>
      </c>
      <c r="S69" s="117" t="str">
        <f t="shared" si="21"/>
        <v/>
      </c>
      <c r="T69" s="115" t="str">
        <f t="shared" si="37"/>
        <v/>
      </c>
      <c r="U69" s="115" t="str">
        <f t="shared" si="37"/>
        <v/>
      </c>
      <c r="V69" s="116" t="str">
        <f t="shared" si="37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35"/>
        <v/>
      </c>
      <c r="M70" s="115" t="str">
        <f t="shared" si="35"/>
        <v/>
      </c>
      <c r="N70" s="116" t="str">
        <f t="shared" si="35"/>
        <v/>
      </c>
      <c r="O70" s="117" t="str">
        <f t="shared" si="19"/>
        <v/>
      </c>
      <c r="P70" s="115" t="str">
        <f t="shared" si="36"/>
        <v/>
      </c>
      <c r="Q70" s="115" t="str">
        <f t="shared" si="36"/>
        <v/>
      </c>
      <c r="R70" s="116" t="str">
        <f t="shared" si="36"/>
        <v/>
      </c>
      <c r="S70" s="117" t="str">
        <f t="shared" si="21"/>
        <v/>
      </c>
      <c r="T70" s="115" t="str">
        <f t="shared" si="37"/>
        <v/>
      </c>
      <c r="U70" s="115" t="str">
        <f t="shared" si="37"/>
        <v/>
      </c>
      <c r="V70" s="116" t="str">
        <f t="shared" si="37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35"/>
        <v/>
      </c>
      <c r="M71" s="115" t="str">
        <f t="shared" si="35"/>
        <v/>
      </c>
      <c r="N71" s="116" t="str">
        <f t="shared" si="35"/>
        <v/>
      </c>
      <c r="O71" s="117" t="str">
        <f t="shared" si="19"/>
        <v/>
      </c>
      <c r="P71" s="115" t="str">
        <f t="shared" si="36"/>
        <v/>
      </c>
      <c r="Q71" s="115" t="str">
        <f t="shared" si="36"/>
        <v/>
      </c>
      <c r="R71" s="116" t="str">
        <f t="shared" si="36"/>
        <v/>
      </c>
      <c r="S71" s="117" t="str">
        <f t="shared" si="21"/>
        <v/>
      </c>
      <c r="T71" s="115" t="str">
        <f t="shared" si="37"/>
        <v/>
      </c>
      <c r="U71" s="115" t="str">
        <f t="shared" si="37"/>
        <v/>
      </c>
      <c r="V71" s="116" t="str">
        <f t="shared" si="37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35"/>
        <v/>
      </c>
      <c r="M72" s="115" t="str">
        <f t="shared" si="35"/>
        <v/>
      </c>
      <c r="N72" s="116" t="str">
        <f t="shared" si="35"/>
        <v/>
      </c>
      <c r="O72" s="117" t="str">
        <f t="shared" si="19"/>
        <v/>
      </c>
      <c r="P72" s="115" t="str">
        <f t="shared" si="36"/>
        <v/>
      </c>
      <c r="Q72" s="115" t="str">
        <f t="shared" si="36"/>
        <v/>
      </c>
      <c r="R72" s="116" t="str">
        <f t="shared" si="36"/>
        <v/>
      </c>
      <c r="S72" s="117" t="str">
        <f t="shared" si="21"/>
        <v/>
      </c>
      <c r="T72" s="115" t="str">
        <f t="shared" si="37"/>
        <v/>
      </c>
      <c r="U72" s="115" t="str">
        <f t="shared" si="37"/>
        <v/>
      </c>
      <c r="V72" s="116" t="str">
        <f t="shared" si="37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35"/>
        <v/>
      </c>
      <c r="M73" s="115" t="str">
        <f t="shared" si="35"/>
        <v/>
      </c>
      <c r="N73" s="116" t="str">
        <f t="shared" si="35"/>
        <v/>
      </c>
      <c r="O73" s="117" t="str">
        <f t="shared" si="19"/>
        <v/>
      </c>
      <c r="P73" s="115" t="str">
        <f t="shared" si="36"/>
        <v/>
      </c>
      <c r="Q73" s="115" t="str">
        <f t="shared" si="36"/>
        <v/>
      </c>
      <c r="R73" s="116" t="str">
        <f t="shared" si="36"/>
        <v/>
      </c>
      <c r="S73" s="117" t="str">
        <f t="shared" si="21"/>
        <v/>
      </c>
      <c r="T73" s="115" t="str">
        <f t="shared" si="37"/>
        <v/>
      </c>
      <c r="U73" s="115" t="str">
        <f t="shared" si="37"/>
        <v/>
      </c>
      <c r="V73" s="116" t="str">
        <f t="shared" si="37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35"/>
        <v/>
      </c>
      <c r="M74" s="115" t="str">
        <f t="shared" si="35"/>
        <v/>
      </c>
      <c r="N74" s="116" t="str">
        <f t="shared" si="35"/>
        <v/>
      </c>
      <c r="O74" s="117" t="str">
        <f t="shared" si="19"/>
        <v/>
      </c>
      <c r="P74" s="115" t="str">
        <f t="shared" si="36"/>
        <v/>
      </c>
      <c r="Q74" s="115" t="str">
        <f t="shared" si="36"/>
        <v/>
      </c>
      <c r="R74" s="116" t="str">
        <f t="shared" si="36"/>
        <v/>
      </c>
      <c r="S74" s="117" t="str">
        <f t="shared" si="21"/>
        <v/>
      </c>
      <c r="T74" s="115" t="str">
        <f t="shared" si="37"/>
        <v/>
      </c>
      <c r="U74" s="115" t="str">
        <f t="shared" si="37"/>
        <v/>
      </c>
      <c r="V74" s="116" t="str">
        <f t="shared" si="37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35"/>
        <v/>
      </c>
      <c r="M75" s="115" t="str">
        <f t="shared" si="35"/>
        <v/>
      </c>
      <c r="N75" s="116" t="str">
        <f t="shared" si="35"/>
        <v/>
      </c>
      <c r="O75" s="117" t="str">
        <f t="shared" si="19"/>
        <v/>
      </c>
      <c r="P75" s="115" t="str">
        <f t="shared" si="36"/>
        <v/>
      </c>
      <c r="Q75" s="115" t="str">
        <f t="shared" si="36"/>
        <v/>
      </c>
      <c r="R75" s="116" t="str">
        <f t="shared" si="36"/>
        <v/>
      </c>
      <c r="S75" s="117" t="str">
        <f t="shared" si="21"/>
        <v/>
      </c>
      <c r="T75" s="115" t="str">
        <f t="shared" si="37"/>
        <v/>
      </c>
      <c r="U75" s="115" t="str">
        <f t="shared" si="37"/>
        <v/>
      </c>
      <c r="V75" s="116" t="str">
        <f t="shared" si="37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8">IF(SUM(D76:F76)=0,"",SUM(D76:F76))</f>
        <v/>
      </c>
      <c r="D76" s="115"/>
      <c r="E76" s="115"/>
      <c r="F76" s="116"/>
      <c r="G76" s="117" t="str">
        <f t="shared" ref="G76:G107" si="39">IF(SUM(H76:J76)=0,"",SUM(H76:J76))</f>
        <v/>
      </c>
      <c r="H76" s="115"/>
      <c r="I76" s="115"/>
      <c r="J76" s="116"/>
      <c r="K76" s="117" t="str">
        <f t="shared" ref="K76:K107" si="40">IF(SUM(L76:N76)=0,"",SUM(L76:N76))</f>
        <v/>
      </c>
      <c r="L76" s="115" t="str">
        <f t="shared" si="35"/>
        <v/>
      </c>
      <c r="M76" s="115" t="str">
        <f t="shared" si="35"/>
        <v/>
      </c>
      <c r="N76" s="116" t="str">
        <f t="shared" si="35"/>
        <v/>
      </c>
      <c r="O76" s="117" t="str">
        <f t="shared" ref="O76:O107" si="41">IF(SUM(P76:R76)=0,"",SUM(P76:R76))</f>
        <v/>
      </c>
      <c r="P76" s="115" t="str">
        <f t="shared" si="36"/>
        <v/>
      </c>
      <c r="Q76" s="115" t="str">
        <f t="shared" si="36"/>
        <v/>
      </c>
      <c r="R76" s="116" t="str">
        <f t="shared" si="36"/>
        <v/>
      </c>
      <c r="S76" s="117" t="str">
        <f t="shared" ref="S76:S107" si="42">IF(SUM(T76:V76)=0,"",SUM(T76:V76))</f>
        <v/>
      </c>
      <c r="T76" s="115" t="str">
        <f t="shared" si="37"/>
        <v/>
      </c>
      <c r="U76" s="115" t="str">
        <f t="shared" si="37"/>
        <v/>
      </c>
      <c r="V76" s="116" t="str">
        <f t="shared" si="37"/>
        <v/>
      </c>
      <c r="W76" s="223" t="str">
        <f t="shared" ref="W76:W107" si="43">IF($A76="","",SUM(X76:Z76))</f>
        <v/>
      </c>
      <c r="X76" s="224" t="str">
        <f t="shared" ref="X76:X107" si="44">IF(OR($A76="",ISERROR(L76-D76)),"",L76-D76)</f>
        <v/>
      </c>
      <c r="Y76" s="224" t="str">
        <f t="shared" ref="Y76:Y107" si="45">IF(OR($A76="",ISERROR(M76-E76)),"",M76-E76)</f>
        <v/>
      </c>
      <c r="Z76" s="225" t="str">
        <f t="shared" ref="Z76:Z107" si="46">IF(OR($A76="",ISERROR(N76-F76)),"",N76-F76)</f>
        <v/>
      </c>
      <c r="AA76" s="223" t="str">
        <f t="shared" ref="AA76:AA107" si="47">IF($A76="","",SUM(AB76:AD76))</f>
        <v/>
      </c>
      <c r="AB76" s="224" t="str">
        <f t="shared" ref="AB76:AB107" si="48">IF(OR($A76="",ISERROR(T76-P76)),"",T76-P76)</f>
        <v/>
      </c>
      <c r="AC76" s="224" t="str">
        <f t="shared" ref="AC76:AC107" si="49">IF(OR($A76="",ISERROR(U76-Q76)),"",U76-Q76)</f>
        <v/>
      </c>
      <c r="AD76" s="225" t="str">
        <f t="shared" ref="AD76:AD107" si="50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8"/>
        <v/>
      </c>
      <c r="D77" s="115"/>
      <c r="E77" s="115"/>
      <c r="F77" s="116"/>
      <c r="G77" s="117" t="str">
        <f t="shared" si="39"/>
        <v/>
      </c>
      <c r="H77" s="115"/>
      <c r="I77" s="115"/>
      <c r="J77" s="116"/>
      <c r="K77" s="117" t="str">
        <f t="shared" si="40"/>
        <v/>
      </c>
      <c r="L77" s="115" t="str">
        <f t="shared" si="35"/>
        <v/>
      </c>
      <c r="M77" s="115" t="str">
        <f t="shared" si="35"/>
        <v/>
      </c>
      <c r="N77" s="116" t="str">
        <f t="shared" si="35"/>
        <v/>
      </c>
      <c r="O77" s="117" t="str">
        <f t="shared" si="41"/>
        <v/>
      </c>
      <c r="P77" s="115" t="str">
        <f t="shared" si="36"/>
        <v/>
      </c>
      <c r="Q77" s="115" t="str">
        <f t="shared" si="36"/>
        <v/>
      </c>
      <c r="R77" s="116" t="str">
        <f t="shared" si="36"/>
        <v/>
      </c>
      <c r="S77" s="117" t="str">
        <f t="shared" si="42"/>
        <v/>
      </c>
      <c r="T77" s="115" t="str">
        <f t="shared" si="37"/>
        <v/>
      </c>
      <c r="U77" s="115" t="str">
        <f t="shared" si="37"/>
        <v/>
      </c>
      <c r="V77" s="116" t="str">
        <f t="shared" si="37"/>
        <v/>
      </c>
      <c r="W77" s="223" t="str">
        <f t="shared" si="43"/>
        <v/>
      </c>
      <c r="X77" s="224" t="str">
        <f t="shared" si="44"/>
        <v/>
      </c>
      <c r="Y77" s="224" t="str">
        <f t="shared" si="45"/>
        <v/>
      </c>
      <c r="Z77" s="225" t="str">
        <f t="shared" si="46"/>
        <v/>
      </c>
      <c r="AA77" s="223" t="str">
        <f t="shared" si="47"/>
        <v/>
      </c>
      <c r="AB77" s="224" t="str">
        <f t="shared" si="48"/>
        <v/>
      </c>
      <c r="AC77" s="224" t="str">
        <f t="shared" si="49"/>
        <v/>
      </c>
      <c r="AD77" s="225" t="str">
        <f t="shared" si="50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8"/>
        <v/>
      </c>
      <c r="D78" s="115"/>
      <c r="E78" s="115"/>
      <c r="F78" s="116"/>
      <c r="G78" s="117" t="str">
        <f t="shared" si="39"/>
        <v/>
      </c>
      <c r="H78" s="115"/>
      <c r="I78" s="115"/>
      <c r="J78" s="116"/>
      <c r="K78" s="117" t="str">
        <f t="shared" si="40"/>
        <v/>
      </c>
      <c r="L78" s="115" t="str">
        <f t="shared" si="35"/>
        <v/>
      </c>
      <c r="M78" s="115" t="str">
        <f t="shared" si="35"/>
        <v/>
      </c>
      <c r="N78" s="116" t="str">
        <f t="shared" si="35"/>
        <v/>
      </c>
      <c r="O78" s="117" t="str">
        <f t="shared" si="41"/>
        <v/>
      </c>
      <c r="P78" s="115" t="str">
        <f t="shared" si="36"/>
        <v/>
      </c>
      <c r="Q78" s="115" t="str">
        <f t="shared" si="36"/>
        <v/>
      </c>
      <c r="R78" s="116" t="str">
        <f t="shared" si="36"/>
        <v/>
      </c>
      <c r="S78" s="117" t="str">
        <f t="shared" si="42"/>
        <v/>
      </c>
      <c r="T78" s="115" t="str">
        <f t="shared" si="37"/>
        <v/>
      </c>
      <c r="U78" s="115" t="str">
        <f t="shared" si="37"/>
        <v/>
      </c>
      <c r="V78" s="116" t="str">
        <f t="shared" si="37"/>
        <v/>
      </c>
      <c r="W78" s="223" t="str">
        <f t="shared" si="43"/>
        <v/>
      </c>
      <c r="X78" s="224" t="str">
        <f t="shared" si="44"/>
        <v/>
      </c>
      <c r="Y78" s="224" t="str">
        <f t="shared" si="45"/>
        <v/>
      </c>
      <c r="Z78" s="225" t="str">
        <f t="shared" si="46"/>
        <v/>
      </c>
      <c r="AA78" s="223" t="str">
        <f t="shared" si="47"/>
        <v/>
      </c>
      <c r="AB78" s="224" t="str">
        <f t="shared" si="48"/>
        <v/>
      </c>
      <c r="AC78" s="224" t="str">
        <f t="shared" si="49"/>
        <v/>
      </c>
      <c r="AD78" s="225" t="str">
        <f t="shared" si="50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8"/>
        <v/>
      </c>
      <c r="D79" s="115"/>
      <c r="E79" s="115"/>
      <c r="F79" s="116"/>
      <c r="G79" s="117" t="str">
        <f t="shared" si="39"/>
        <v/>
      </c>
      <c r="H79" s="115"/>
      <c r="I79" s="115"/>
      <c r="J79" s="116"/>
      <c r="K79" s="117" t="str">
        <f t="shared" si="40"/>
        <v/>
      </c>
      <c r="L79" s="115" t="str">
        <f t="shared" si="35"/>
        <v/>
      </c>
      <c r="M79" s="115" t="str">
        <f t="shared" si="35"/>
        <v/>
      </c>
      <c r="N79" s="116" t="str">
        <f t="shared" si="35"/>
        <v/>
      </c>
      <c r="O79" s="117" t="str">
        <f t="shared" si="41"/>
        <v/>
      </c>
      <c r="P79" s="115" t="str">
        <f t="shared" si="36"/>
        <v/>
      </c>
      <c r="Q79" s="115" t="str">
        <f t="shared" si="36"/>
        <v/>
      </c>
      <c r="R79" s="116" t="str">
        <f t="shared" si="36"/>
        <v/>
      </c>
      <c r="S79" s="117" t="str">
        <f t="shared" si="42"/>
        <v/>
      </c>
      <c r="T79" s="115" t="str">
        <f t="shared" si="37"/>
        <v/>
      </c>
      <c r="U79" s="115" t="str">
        <f t="shared" si="37"/>
        <v/>
      </c>
      <c r="V79" s="116" t="str">
        <f t="shared" si="37"/>
        <v/>
      </c>
      <c r="W79" s="223" t="str">
        <f t="shared" si="43"/>
        <v/>
      </c>
      <c r="X79" s="224" t="str">
        <f t="shared" si="44"/>
        <v/>
      </c>
      <c r="Y79" s="224" t="str">
        <f t="shared" si="45"/>
        <v/>
      </c>
      <c r="Z79" s="225" t="str">
        <f t="shared" si="46"/>
        <v/>
      </c>
      <c r="AA79" s="223" t="str">
        <f t="shared" si="47"/>
        <v/>
      </c>
      <c r="AB79" s="224" t="str">
        <f t="shared" si="48"/>
        <v/>
      </c>
      <c r="AC79" s="224" t="str">
        <f t="shared" si="49"/>
        <v/>
      </c>
      <c r="AD79" s="225" t="str">
        <f t="shared" si="50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8"/>
        <v/>
      </c>
      <c r="D80" s="115"/>
      <c r="E80" s="115"/>
      <c r="F80" s="116"/>
      <c r="G80" s="117" t="str">
        <f t="shared" si="39"/>
        <v/>
      </c>
      <c r="H80" s="115"/>
      <c r="I80" s="115"/>
      <c r="J80" s="116"/>
      <c r="K80" s="117" t="str">
        <f t="shared" si="40"/>
        <v/>
      </c>
      <c r="L80" s="115" t="str">
        <f t="shared" si="35"/>
        <v/>
      </c>
      <c r="M80" s="115" t="str">
        <f t="shared" si="35"/>
        <v/>
      </c>
      <c r="N80" s="116" t="str">
        <f t="shared" si="35"/>
        <v/>
      </c>
      <c r="O80" s="117" t="str">
        <f t="shared" si="41"/>
        <v/>
      </c>
      <c r="P80" s="115" t="str">
        <f t="shared" si="36"/>
        <v/>
      </c>
      <c r="Q80" s="115" t="str">
        <f t="shared" si="36"/>
        <v/>
      </c>
      <c r="R80" s="116" t="str">
        <f t="shared" si="36"/>
        <v/>
      </c>
      <c r="S80" s="117" t="str">
        <f t="shared" si="42"/>
        <v/>
      </c>
      <c r="T80" s="115" t="str">
        <f t="shared" si="37"/>
        <v/>
      </c>
      <c r="U80" s="115" t="str">
        <f t="shared" si="37"/>
        <v/>
      </c>
      <c r="V80" s="116" t="str">
        <f t="shared" si="37"/>
        <v/>
      </c>
      <c r="W80" s="223" t="str">
        <f t="shared" si="43"/>
        <v/>
      </c>
      <c r="X80" s="224" t="str">
        <f t="shared" si="44"/>
        <v/>
      </c>
      <c r="Y80" s="224" t="str">
        <f t="shared" si="45"/>
        <v/>
      </c>
      <c r="Z80" s="225" t="str">
        <f t="shared" si="46"/>
        <v/>
      </c>
      <c r="AA80" s="223" t="str">
        <f t="shared" si="47"/>
        <v/>
      </c>
      <c r="AB80" s="224" t="str">
        <f t="shared" si="48"/>
        <v/>
      </c>
      <c r="AC80" s="224" t="str">
        <f t="shared" si="49"/>
        <v/>
      </c>
      <c r="AD80" s="225" t="str">
        <f t="shared" si="50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8"/>
        <v/>
      </c>
      <c r="D81" s="115"/>
      <c r="E81" s="115"/>
      <c r="F81" s="116"/>
      <c r="G81" s="117" t="str">
        <f t="shared" si="39"/>
        <v/>
      </c>
      <c r="H81" s="115"/>
      <c r="I81" s="115"/>
      <c r="J81" s="116"/>
      <c r="K81" s="117" t="str">
        <f t="shared" si="40"/>
        <v/>
      </c>
      <c r="L81" s="115" t="str">
        <f t="shared" si="35"/>
        <v/>
      </c>
      <c r="M81" s="115" t="str">
        <f t="shared" si="35"/>
        <v/>
      </c>
      <c r="N81" s="116" t="str">
        <f t="shared" si="35"/>
        <v/>
      </c>
      <c r="O81" s="117" t="str">
        <f t="shared" si="41"/>
        <v/>
      </c>
      <c r="P81" s="115" t="str">
        <f t="shared" si="36"/>
        <v/>
      </c>
      <c r="Q81" s="115" t="str">
        <f t="shared" si="36"/>
        <v/>
      </c>
      <c r="R81" s="116" t="str">
        <f t="shared" si="36"/>
        <v/>
      </c>
      <c r="S81" s="117" t="str">
        <f t="shared" si="42"/>
        <v/>
      </c>
      <c r="T81" s="115" t="str">
        <f t="shared" si="37"/>
        <v/>
      </c>
      <c r="U81" s="115" t="str">
        <f t="shared" si="37"/>
        <v/>
      </c>
      <c r="V81" s="116" t="str">
        <f t="shared" si="37"/>
        <v/>
      </c>
      <c r="W81" s="223" t="str">
        <f t="shared" si="43"/>
        <v/>
      </c>
      <c r="X81" s="224" t="str">
        <f t="shared" si="44"/>
        <v/>
      </c>
      <c r="Y81" s="224" t="str">
        <f t="shared" si="45"/>
        <v/>
      </c>
      <c r="Z81" s="225" t="str">
        <f t="shared" si="46"/>
        <v/>
      </c>
      <c r="AA81" s="223" t="str">
        <f t="shared" si="47"/>
        <v/>
      </c>
      <c r="AB81" s="224" t="str">
        <f t="shared" si="48"/>
        <v/>
      </c>
      <c r="AC81" s="224" t="str">
        <f t="shared" si="49"/>
        <v/>
      </c>
      <c r="AD81" s="225" t="str">
        <f t="shared" si="50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8"/>
        <v/>
      </c>
      <c r="D82" s="115"/>
      <c r="E82" s="115"/>
      <c r="F82" s="116"/>
      <c r="G82" s="117" t="str">
        <f t="shared" si="39"/>
        <v/>
      </c>
      <c r="H82" s="115"/>
      <c r="I82" s="115"/>
      <c r="J82" s="116"/>
      <c r="K82" s="117" t="str">
        <f t="shared" si="40"/>
        <v/>
      </c>
      <c r="L82" s="115" t="str">
        <f t="shared" si="35"/>
        <v/>
      </c>
      <c r="M82" s="115" t="str">
        <f t="shared" si="35"/>
        <v/>
      </c>
      <c r="N82" s="116" t="str">
        <f t="shared" si="35"/>
        <v/>
      </c>
      <c r="O82" s="117" t="str">
        <f t="shared" si="41"/>
        <v/>
      </c>
      <c r="P82" s="115" t="str">
        <f t="shared" si="36"/>
        <v/>
      </c>
      <c r="Q82" s="115" t="str">
        <f t="shared" si="36"/>
        <v/>
      </c>
      <c r="R82" s="116" t="str">
        <f t="shared" si="36"/>
        <v/>
      </c>
      <c r="S82" s="117" t="str">
        <f t="shared" si="42"/>
        <v/>
      </c>
      <c r="T82" s="115" t="str">
        <f t="shared" si="37"/>
        <v/>
      </c>
      <c r="U82" s="115" t="str">
        <f t="shared" si="37"/>
        <v/>
      </c>
      <c r="V82" s="116" t="str">
        <f t="shared" si="37"/>
        <v/>
      </c>
      <c r="W82" s="223" t="str">
        <f t="shared" si="43"/>
        <v/>
      </c>
      <c r="X82" s="224" t="str">
        <f t="shared" si="44"/>
        <v/>
      </c>
      <c r="Y82" s="224" t="str">
        <f t="shared" si="45"/>
        <v/>
      </c>
      <c r="Z82" s="225" t="str">
        <f t="shared" si="46"/>
        <v/>
      </c>
      <c r="AA82" s="223" t="str">
        <f t="shared" si="47"/>
        <v/>
      </c>
      <c r="AB82" s="224" t="str">
        <f t="shared" si="48"/>
        <v/>
      </c>
      <c r="AC82" s="224" t="str">
        <f t="shared" si="49"/>
        <v/>
      </c>
      <c r="AD82" s="225" t="str">
        <f t="shared" si="50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8"/>
        <v/>
      </c>
      <c r="D83" s="115"/>
      <c r="E83" s="115"/>
      <c r="F83" s="116"/>
      <c r="G83" s="117" t="str">
        <f t="shared" si="39"/>
        <v/>
      </c>
      <c r="H83" s="115"/>
      <c r="I83" s="115"/>
      <c r="J83" s="116"/>
      <c r="K83" s="117" t="str">
        <f t="shared" si="40"/>
        <v/>
      </c>
      <c r="L83" s="115" t="str">
        <f t="shared" si="35"/>
        <v/>
      </c>
      <c r="M83" s="115" t="str">
        <f t="shared" si="35"/>
        <v/>
      </c>
      <c r="N83" s="116" t="str">
        <f t="shared" si="35"/>
        <v/>
      </c>
      <c r="O83" s="117" t="str">
        <f t="shared" si="41"/>
        <v/>
      </c>
      <c r="P83" s="115" t="str">
        <f t="shared" si="36"/>
        <v/>
      </c>
      <c r="Q83" s="115" t="str">
        <f t="shared" si="36"/>
        <v/>
      </c>
      <c r="R83" s="116" t="str">
        <f t="shared" si="36"/>
        <v/>
      </c>
      <c r="S83" s="117" t="str">
        <f t="shared" si="42"/>
        <v/>
      </c>
      <c r="T83" s="115" t="str">
        <f t="shared" si="37"/>
        <v/>
      </c>
      <c r="U83" s="115" t="str">
        <f t="shared" si="37"/>
        <v/>
      </c>
      <c r="V83" s="116" t="str">
        <f t="shared" si="37"/>
        <v/>
      </c>
      <c r="W83" s="223" t="str">
        <f t="shared" si="43"/>
        <v/>
      </c>
      <c r="X83" s="224" t="str">
        <f t="shared" si="44"/>
        <v/>
      </c>
      <c r="Y83" s="224" t="str">
        <f t="shared" si="45"/>
        <v/>
      </c>
      <c r="Z83" s="225" t="str">
        <f t="shared" si="46"/>
        <v/>
      </c>
      <c r="AA83" s="223" t="str">
        <f t="shared" si="47"/>
        <v/>
      </c>
      <c r="AB83" s="224" t="str">
        <f t="shared" si="48"/>
        <v/>
      </c>
      <c r="AC83" s="224" t="str">
        <f t="shared" si="49"/>
        <v/>
      </c>
      <c r="AD83" s="225" t="str">
        <f t="shared" si="50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8"/>
        <v/>
      </c>
      <c r="D84" s="115"/>
      <c r="E84" s="115"/>
      <c r="F84" s="116"/>
      <c r="G84" s="117" t="str">
        <f t="shared" si="39"/>
        <v/>
      </c>
      <c r="H84" s="115"/>
      <c r="I84" s="115"/>
      <c r="J84" s="116"/>
      <c r="K84" s="117" t="str">
        <f t="shared" si="40"/>
        <v/>
      </c>
      <c r="L84" s="115" t="str">
        <f t="shared" si="35"/>
        <v/>
      </c>
      <c r="M84" s="115" t="str">
        <f t="shared" si="35"/>
        <v/>
      </c>
      <c r="N84" s="116" t="str">
        <f t="shared" si="35"/>
        <v/>
      </c>
      <c r="O84" s="117" t="str">
        <f t="shared" si="41"/>
        <v/>
      </c>
      <c r="P84" s="115" t="str">
        <f t="shared" si="36"/>
        <v/>
      </c>
      <c r="Q84" s="115" t="str">
        <f t="shared" si="36"/>
        <v/>
      </c>
      <c r="R84" s="116" t="str">
        <f t="shared" si="36"/>
        <v/>
      </c>
      <c r="S84" s="117" t="str">
        <f t="shared" si="42"/>
        <v/>
      </c>
      <c r="T84" s="115" t="str">
        <f t="shared" si="37"/>
        <v/>
      </c>
      <c r="U84" s="115" t="str">
        <f t="shared" si="37"/>
        <v/>
      </c>
      <c r="V84" s="116" t="str">
        <f t="shared" si="37"/>
        <v/>
      </c>
      <c r="W84" s="223" t="str">
        <f t="shared" si="43"/>
        <v/>
      </c>
      <c r="X84" s="224" t="str">
        <f t="shared" si="44"/>
        <v/>
      </c>
      <c r="Y84" s="224" t="str">
        <f t="shared" si="45"/>
        <v/>
      </c>
      <c r="Z84" s="225" t="str">
        <f t="shared" si="46"/>
        <v/>
      </c>
      <c r="AA84" s="223" t="str">
        <f t="shared" si="47"/>
        <v/>
      </c>
      <c r="AB84" s="224" t="str">
        <f t="shared" si="48"/>
        <v/>
      </c>
      <c r="AC84" s="224" t="str">
        <f t="shared" si="49"/>
        <v/>
      </c>
      <c r="AD84" s="225" t="str">
        <f t="shared" si="50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8"/>
        <v/>
      </c>
      <c r="D85" s="115"/>
      <c r="E85" s="115"/>
      <c r="F85" s="116"/>
      <c r="G85" s="117" t="str">
        <f t="shared" si="39"/>
        <v/>
      </c>
      <c r="H85" s="115"/>
      <c r="I85" s="115"/>
      <c r="J85" s="116"/>
      <c r="K85" s="117" t="str">
        <f t="shared" si="40"/>
        <v/>
      </c>
      <c r="L85" s="115" t="str">
        <f t="shared" si="35"/>
        <v/>
      </c>
      <c r="M85" s="115" t="str">
        <f t="shared" si="35"/>
        <v/>
      </c>
      <c r="N85" s="116" t="str">
        <f t="shared" si="35"/>
        <v/>
      </c>
      <c r="O85" s="117" t="str">
        <f t="shared" si="41"/>
        <v/>
      </c>
      <c r="P85" s="115" t="str">
        <f t="shared" si="36"/>
        <v/>
      </c>
      <c r="Q85" s="115" t="str">
        <f t="shared" si="36"/>
        <v/>
      </c>
      <c r="R85" s="116" t="str">
        <f t="shared" si="36"/>
        <v/>
      </c>
      <c r="S85" s="117" t="str">
        <f t="shared" si="42"/>
        <v/>
      </c>
      <c r="T85" s="115" t="str">
        <f t="shared" si="37"/>
        <v/>
      </c>
      <c r="U85" s="115" t="str">
        <f t="shared" si="37"/>
        <v/>
      </c>
      <c r="V85" s="116" t="str">
        <f t="shared" si="37"/>
        <v/>
      </c>
      <c r="W85" s="223" t="str">
        <f t="shared" si="43"/>
        <v/>
      </c>
      <c r="X85" s="224" t="str">
        <f t="shared" si="44"/>
        <v/>
      </c>
      <c r="Y85" s="224" t="str">
        <f t="shared" si="45"/>
        <v/>
      </c>
      <c r="Z85" s="225" t="str">
        <f t="shared" si="46"/>
        <v/>
      </c>
      <c r="AA85" s="223" t="str">
        <f t="shared" si="47"/>
        <v/>
      </c>
      <c r="AB85" s="224" t="str">
        <f t="shared" si="48"/>
        <v/>
      </c>
      <c r="AC85" s="224" t="str">
        <f t="shared" si="49"/>
        <v/>
      </c>
      <c r="AD85" s="225" t="str">
        <f t="shared" si="50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8"/>
        <v/>
      </c>
      <c r="D86" s="115"/>
      <c r="E86" s="115"/>
      <c r="F86" s="116"/>
      <c r="G86" s="117" t="str">
        <f t="shared" si="39"/>
        <v/>
      </c>
      <c r="H86" s="115"/>
      <c r="I86" s="115"/>
      <c r="J86" s="116"/>
      <c r="K86" s="117" t="str">
        <f t="shared" si="40"/>
        <v/>
      </c>
      <c r="L86" s="115" t="str">
        <f t="shared" si="35"/>
        <v/>
      </c>
      <c r="M86" s="115" t="str">
        <f t="shared" si="35"/>
        <v/>
      </c>
      <c r="N86" s="116" t="str">
        <f t="shared" si="35"/>
        <v/>
      </c>
      <c r="O86" s="117" t="str">
        <f t="shared" si="41"/>
        <v/>
      </c>
      <c r="P86" s="115" t="str">
        <f t="shared" si="36"/>
        <v/>
      </c>
      <c r="Q86" s="115" t="str">
        <f t="shared" si="36"/>
        <v/>
      </c>
      <c r="R86" s="116" t="str">
        <f t="shared" si="36"/>
        <v/>
      </c>
      <c r="S86" s="117" t="str">
        <f t="shared" si="42"/>
        <v/>
      </c>
      <c r="T86" s="115" t="str">
        <f t="shared" si="37"/>
        <v/>
      </c>
      <c r="U86" s="115" t="str">
        <f t="shared" si="37"/>
        <v/>
      </c>
      <c r="V86" s="116" t="str">
        <f t="shared" si="37"/>
        <v/>
      </c>
      <c r="W86" s="223" t="str">
        <f t="shared" si="43"/>
        <v/>
      </c>
      <c r="X86" s="224" t="str">
        <f t="shared" si="44"/>
        <v/>
      </c>
      <c r="Y86" s="224" t="str">
        <f t="shared" si="45"/>
        <v/>
      </c>
      <c r="Z86" s="225" t="str">
        <f t="shared" si="46"/>
        <v/>
      </c>
      <c r="AA86" s="223" t="str">
        <f t="shared" si="47"/>
        <v/>
      </c>
      <c r="AB86" s="224" t="str">
        <f t="shared" si="48"/>
        <v/>
      </c>
      <c r="AC86" s="224" t="str">
        <f t="shared" si="49"/>
        <v/>
      </c>
      <c r="AD86" s="225" t="str">
        <f t="shared" si="50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8"/>
        <v/>
      </c>
      <c r="D87" s="115"/>
      <c r="E87" s="115"/>
      <c r="F87" s="116"/>
      <c r="G87" s="117" t="str">
        <f t="shared" si="39"/>
        <v/>
      </c>
      <c r="H87" s="115"/>
      <c r="I87" s="115"/>
      <c r="J87" s="116"/>
      <c r="K87" s="117" t="str">
        <f t="shared" si="40"/>
        <v/>
      </c>
      <c r="L87" s="115" t="str">
        <f t="shared" si="35"/>
        <v/>
      </c>
      <c r="M87" s="115" t="str">
        <f t="shared" si="35"/>
        <v/>
      </c>
      <c r="N87" s="116" t="str">
        <f t="shared" si="35"/>
        <v/>
      </c>
      <c r="O87" s="117" t="str">
        <f t="shared" si="41"/>
        <v/>
      </c>
      <c r="P87" s="115" t="str">
        <f t="shared" si="36"/>
        <v/>
      </c>
      <c r="Q87" s="115" t="str">
        <f t="shared" si="36"/>
        <v/>
      </c>
      <c r="R87" s="116" t="str">
        <f t="shared" si="36"/>
        <v/>
      </c>
      <c r="S87" s="117" t="str">
        <f t="shared" si="42"/>
        <v/>
      </c>
      <c r="T87" s="115" t="str">
        <f t="shared" si="37"/>
        <v/>
      </c>
      <c r="U87" s="115" t="str">
        <f t="shared" si="37"/>
        <v/>
      </c>
      <c r="V87" s="116" t="str">
        <f t="shared" si="37"/>
        <v/>
      </c>
      <c r="W87" s="223" t="str">
        <f t="shared" si="43"/>
        <v/>
      </c>
      <c r="X87" s="224" t="str">
        <f t="shared" si="44"/>
        <v/>
      </c>
      <c r="Y87" s="224" t="str">
        <f t="shared" si="45"/>
        <v/>
      </c>
      <c r="Z87" s="225" t="str">
        <f t="shared" si="46"/>
        <v/>
      </c>
      <c r="AA87" s="223" t="str">
        <f t="shared" si="47"/>
        <v/>
      </c>
      <c r="AB87" s="224" t="str">
        <f t="shared" si="48"/>
        <v/>
      </c>
      <c r="AC87" s="224" t="str">
        <f t="shared" si="49"/>
        <v/>
      </c>
      <c r="AD87" s="225" t="str">
        <f t="shared" si="50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8"/>
        <v/>
      </c>
      <c r="D88" s="115"/>
      <c r="E88" s="115"/>
      <c r="F88" s="116"/>
      <c r="G88" s="117" t="str">
        <f t="shared" si="39"/>
        <v/>
      </c>
      <c r="H88" s="115"/>
      <c r="I88" s="115"/>
      <c r="J88" s="116"/>
      <c r="K88" s="117" t="str">
        <f t="shared" si="40"/>
        <v/>
      </c>
      <c r="L88" s="115" t="str">
        <f t="shared" si="35"/>
        <v/>
      </c>
      <c r="M88" s="115" t="str">
        <f t="shared" si="35"/>
        <v/>
      </c>
      <c r="N88" s="116" t="str">
        <f t="shared" si="35"/>
        <v/>
      </c>
      <c r="O88" s="117" t="str">
        <f t="shared" si="41"/>
        <v/>
      </c>
      <c r="P88" s="115" t="str">
        <f t="shared" si="36"/>
        <v/>
      </c>
      <c r="Q88" s="115" t="str">
        <f t="shared" si="36"/>
        <v/>
      </c>
      <c r="R88" s="116" t="str">
        <f t="shared" si="36"/>
        <v/>
      </c>
      <c r="S88" s="117" t="str">
        <f t="shared" si="42"/>
        <v/>
      </c>
      <c r="T88" s="115" t="str">
        <f t="shared" si="37"/>
        <v/>
      </c>
      <c r="U88" s="115" t="str">
        <f t="shared" si="37"/>
        <v/>
      </c>
      <c r="V88" s="116" t="str">
        <f t="shared" si="37"/>
        <v/>
      </c>
      <c r="W88" s="223" t="str">
        <f t="shared" si="43"/>
        <v/>
      </c>
      <c r="X88" s="224" t="str">
        <f t="shared" si="44"/>
        <v/>
      </c>
      <c r="Y88" s="224" t="str">
        <f t="shared" si="45"/>
        <v/>
      </c>
      <c r="Z88" s="225" t="str">
        <f t="shared" si="46"/>
        <v/>
      </c>
      <c r="AA88" s="223" t="str">
        <f t="shared" si="47"/>
        <v/>
      </c>
      <c r="AB88" s="224" t="str">
        <f t="shared" si="48"/>
        <v/>
      </c>
      <c r="AC88" s="224" t="str">
        <f t="shared" si="49"/>
        <v/>
      </c>
      <c r="AD88" s="225" t="str">
        <f t="shared" si="50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8"/>
        <v/>
      </c>
      <c r="D89" s="115"/>
      <c r="E89" s="115"/>
      <c r="F89" s="116"/>
      <c r="G89" s="117" t="str">
        <f t="shared" si="39"/>
        <v/>
      </c>
      <c r="H89" s="115"/>
      <c r="I89" s="115"/>
      <c r="J89" s="116"/>
      <c r="K89" s="117" t="str">
        <f t="shared" si="40"/>
        <v/>
      </c>
      <c r="L89" s="115" t="str">
        <f t="shared" si="35"/>
        <v/>
      </c>
      <c r="M89" s="115" t="str">
        <f t="shared" si="35"/>
        <v/>
      </c>
      <c r="N89" s="116" t="str">
        <f t="shared" si="35"/>
        <v/>
      </c>
      <c r="O89" s="117" t="str">
        <f t="shared" si="41"/>
        <v/>
      </c>
      <c r="P89" s="115" t="str">
        <f t="shared" si="36"/>
        <v/>
      </c>
      <c r="Q89" s="115" t="str">
        <f t="shared" si="36"/>
        <v/>
      </c>
      <c r="R89" s="116" t="str">
        <f t="shared" si="36"/>
        <v/>
      </c>
      <c r="S89" s="117" t="str">
        <f t="shared" si="42"/>
        <v/>
      </c>
      <c r="T89" s="115" t="str">
        <f t="shared" si="37"/>
        <v/>
      </c>
      <c r="U89" s="115" t="str">
        <f t="shared" si="37"/>
        <v/>
      </c>
      <c r="V89" s="116" t="str">
        <f t="shared" si="37"/>
        <v/>
      </c>
      <c r="W89" s="223" t="str">
        <f t="shared" si="43"/>
        <v/>
      </c>
      <c r="X89" s="224" t="str">
        <f t="shared" si="44"/>
        <v/>
      </c>
      <c r="Y89" s="224" t="str">
        <f t="shared" si="45"/>
        <v/>
      </c>
      <c r="Z89" s="225" t="str">
        <f t="shared" si="46"/>
        <v/>
      </c>
      <c r="AA89" s="223" t="str">
        <f t="shared" si="47"/>
        <v/>
      </c>
      <c r="AB89" s="224" t="str">
        <f t="shared" si="48"/>
        <v/>
      </c>
      <c r="AC89" s="224" t="str">
        <f t="shared" si="49"/>
        <v/>
      </c>
      <c r="AD89" s="225" t="str">
        <f t="shared" si="50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8"/>
        <v/>
      </c>
      <c r="D90" s="115"/>
      <c r="E90" s="115"/>
      <c r="F90" s="116"/>
      <c r="G90" s="117" t="str">
        <f t="shared" si="39"/>
        <v/>
      </c>
      <c r="H90" s="115"/>
      <c r="I90" s="115"/>
      <c r="J90" s="116"/>
      <c r="K90" s="117" t="str">
        <f t="shared" si="40"/>
        <v/>
      </c>
      <c r="L90" s="115" t="str">
        <f t="shared" si="35"/>
        <v/>
      </c>
      <c r="M90" s="115" t="str">
        <f t="shared" si="35"/>
        <v/>
      </c>
      <c r="N90" s="116" t="str">
        <f t="shared" si="35"/>
        <v/>
      </c>
      <c r="O90" s="117" t="str">
        <f t="shared" si="41"/>
        <v/>
      </c>
      <c r="P90" s="115" t="str">
        <f t="shared" si="36"/>
        <v/>
      </c>
      <c r="Q90" s="115" t="str">
        <f t="shared" si="36"/>
        <v/>
      </c>
      <c r="R90" s="116" t="str">
        <f t="shared" si="36"/>
        <v/>
      </c>
      <c r="S90" s="117" t="str">
        <f t="shared" si="42"/>
        <v/>
      </c>
      <c r="T90" s="115" t="str">
        <f t="shared" si="37"/>
        <v/>
      </c>
      <c r="U90" s="115" t="str">
        <f t="shared" si="37"/>
        <v/>
      </c>
      <c r="V90" s="116" t="str">
        <f t="shared" si="37"/>
        <v/>
      </c>
      <c r="W90" s="223" t="str">
        <f t="shared" si="43"/>
        <v/>
      </c>
      <c r="X90" s="224" t="str">
        <f t="shared" si="44"/>
        <v/>
      </c>
      <c r="Y90" s="224" t="str">
        <f t="shared" si="45"/>
        <v/>
      </c>
      <c r="Z90" s="225" t="str">
        <f t="shared" si="46"/>
        <v/>
      </c>
      <c r="AA90" s="223" t="str">
        <f t="shared" si="47"/>
        <v/>
      </c>
      <c r="AB90" s="224" t="str">
        <f t="shared" si="48"/>
        <v/>
      </c>
      <c r="AC90" s="224" t="str">
        <f t="shared" si="49"/>
        <v/>
      </c>
      <c r="AD90" s="225" t="str">
        <f t="shared" si="50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8"/>
        <v/>
      </c>
      <c r="D91" s="115"/>
      <c r="E91" s="115"/>
      <c r="F91" s="116"/>
      <c r="G91" s="117" t="str">
        <f t="shared" si="39"/>
        <v/>
      </c>
      <c r="H91" s="115"/>
      <c r="I91" s="115"/>
      <c r="J91" s="116"/>
      <c r="K91" s="117" t="str">
        <f t="shared" si="40"/>
        <v/>
      </c>
      <c r="L91" s="115" t="str">
        <f t="shared" ref="L91:N107" si="51">IF(D91="","",D91)</f>
        <v/>
      </c>
      <c r="M91" s="115" t="str">
        <f t="shared" si="51"/>
        <v/>
      </c>
      <c r="N91" s="116" t="str">
        <f t="shared" si="51"/>
        <v/>
      </c>
      <c r="O91" s="117" t="str">
        <f t="shared" si="41"/>
        <v/>
      </c>
      <c r="P91" s="115" t="str">
        <f t="shared" ref="P91:R107" si="52">IF(H91="","",H91)</f>
        <v/>
      </c>
      <c r="Q91" s="115" t="str">
        <f t="shared" si="52"/>
        <v/>
      </c>
      <c r="R91" s="116" t="str">
        <f t="shared" si="52"/>
        <v/>
      </c>
      <c r="S91" s="117" t="str">
        <f t="shared" si="42"/>
        <v/>
      </c>
      <c r="T91" s="115" t="str">
        <f t="shared" si="37"/>
        <v/>
      </c>
      <c r="U91" s="115" t="str">
        <f t="shared" si="37"/>
        <v/>
      </c>
      <c r="V91" s="116" t="str">
        <f t="shared" si="37"/>
        <v/>
      </c>
      <c r="W91" s="223" t="str">
        <f t="shared" si="43"/>
        <v/>
      </c>
      <c r="X91" s="224" t="str">
        <f t="shared" si="44"/>
        <v/>
      </c>
      <c r="Y91" s="224" t="str">
        <f t="shared" si="45"/>
        <v/>
      </c>
      <c r="Z91" s="225" t="str">
        <f t="shared" si="46"/>
        <v/>
      </c>
      <c r="AA91" s="223" t="str">
        <f t="shared" si="47"/>
        <v/>
      </c>
      <c r="AB91" s="224" t="str">
        <f t="shared" si="48"/>
        <v/>
      </c>
      <c r="AC91" s="224" t="str">
        <f t="shared" si="49"/>
        <v/>
      </c>
      <c r="AD91" s="225" t="str">
        <f t="shared" si="50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8"/>
        <v/>
      </c>
      <c r="D92" s="115"/>
      <c r="E92" s="115"/>
      <c r="F92" s="116"/>
      <c r="G92" s="117" t="str">
        <f t="shared" si="39"/>
        <v/>
      </c>
      <c r="H92" s="115"/>
      <c r="I92" s="115"/>
      <c r="J92" s="116"/>
      <c r="K92" s="117" t="str">
        <f t="shared" si="40"/>
        <v/>
      </c>
      <c r="L92" s="115" t="str">
        <f t="shared" si="51"/>
        <v/>
      </c>
      <c r="M92" s="115" t="str">
        <f t="shared" si="51"/>
        <v/>
      </c>
      <c r="N92" s="116" t="str">
        <f t="shared" si="51"/>
        <v/>
      </c>
      <c r="O92" s="117" t="str">
        <f t="shared" si="41"/>
        <v/>
      </c>
      <c r="P92" s="115" t="str">
        <f t="shared" si="52"/>
        <v/>
      </c>
      <c r="Q92" s="115" t="str">
        <f t="shared" si="52"/>
        <v/>
      </c>
      <c r="R92" s="116" t="str">
        <f t="shared" si="52"/>
        <v/>
      </c>
      <c r="S92" s="117" t="str">
        <f t="shared" si="42"/>
        <v/>
      </c>
      <c r="T92" s="115" t="str">
        <f t="shared" ref="T92:V107" si="53">IF(P92="","",P92)</f>
        <v/>
      </c>
      <c r="U92" s="115" t="str">
        <f t="shared" si="53"/>
        <v/>
      </c>
      <c r="V92" s="116" t="str">
        <f t="shared" si="53"/>
        <v/>
      </c>
      <c r="W92" s="223" t="str">
        <f t="shared" si="43"/>
        <v/>
      </c>
      <c r="X92" s="224" t="str">
        <f t="shared" si="44"/>
        <v/>
      </c>
      <c r="Y92" s="224" t="str">
        <f t="shared" si="45"/>
        <v/>
      </c>
      <c r="Z92" s="225" t="str">
        <f t="shared" si="46"/>
        <v/>
      </c>
      <c r="AA92" s="223" t="str">
        <f t="shared" si="47"/>
        <v/>
      </c>
      <c r="AB92" s="224" t="str">
        <f t="shared" si="48"/>
        <v/>
      </c>
      <c r="AC92" s="224" t="str">
        <f t="shared" si="49"/>
        <v/>
      </c>
      <c r="AD92" s="225" t="str">
        <f t="shared" si="50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8"/>
        <v/>
      </c>
      <c r="D93" s="115"/>
      <c r="E93" s="115"/>
      <c r="F93" s="116"/>
      <c r="G93" s="117" t="str">
        <f t="shared" si="39"/>
        <v/>
      </c>
      <c r="H93" s="115"/>
      <c r="I93" s="115"/>
      <c r="J93" s="116"/>
      <c r="K93" s="117" t="str">
        <f t="shared" si="40"/>
        <v/>
      </c>
      <c r="L93" s="115" t="str">
        <f t="shared" si="51"/>
        <v/>
      </c>
      <c r="M93" s="115" t="str">
        <f t="shared" si="51"/>
        <v/>
      </c>
      <c r="N93" s="116" t="str">
        <f t="shared" si="51"/>
        <v/>
      </c>
      <c r="O93" s="117" t="str">
        <f t="shared" si="41"/>
        <v/>
      </c>
      <c r="P93" s="115" t="str">
        <f t="shared" si="52"/>
        <v/>
      </c>
      <c r="Q93" s="115" t="str">
        <f t="shared" si="52"/>
        <v/>
      </c>
      <c r="R93" s="116" t="str">
        <f t="shared" si="52"/>
        <v/>
      </c>
      <c r="S93" s="117" t="str">
        <f t="shared" si="42"/>
        <v/>
      </c>
      <c r="T93" s="115" t="str">
        <f t="shared" si="53"/>
        <v/>
      </c>
      <c r="U93" s="115" t="str">
        <f t="shared" si="53"/>
        <v/>
      </c>
      <c r="V93" s="116" t="str">
        <f t="shared" si="53"/>
        <v/>
      </c>
      <c r="W93" s="223" t="str">
        <f t="shared" si="43"/>
        <v/>
      </c>
      <c r="X93" s="224" t="str">
        <f t="shared" si="44"/>
        <v/>
      </c>
      <c r="Y93" s="224" t="str">
        <f t="shared" si="45"/>
        <v/>
      </c>
      <c r="Z93" s="225" t="str">
        <f t="shared" si="46"/>
        <v/>
      </c>
      <c r="AA93" s="223" t="str">
        <f t="shared" si="47"/>
        <v/>
      </c>
      <c r="AB93" s="224" t="str">
        <f t="shared" si="48"/>
        <v/>
      </c>
      <c r="AC93" s="224" t="str">
        <f t="shared" si="49"/>
        <v/>
      </c>
      <c r="AD93" s="225" t="str">
        <f t="shared" si="50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8"/>
        <v/>
      </c>
      <c r="D94" s="115"/>
      <c r="E94" s="115"/>
      <c r="F94" s="116"/>
      <c r="G94" s="117" t="str">
        <f t="shared" si="39"/>
        <v/>
      </c>
      <c r="H94" s="115"/>
      <c r="I94" s="115"/>
      <c r="J94" s="116"/>
      <c r="K94" s="117" t="str">
        <f t="shared" si="40"/>
        <v/>
      </c>
      <c r="L94" s="115" t="str">
        <f t="shared" si="51"/>
        <v/>
      </c>
      <c r="M94" s="115" t="str">
        <f t="shared" si="51"/>
        <v/>
      </c>
      <c r="N94" s="116" t="str">
        <f t="shared" si="51"/>
        <v/>
      </c>
      <c r="O94" s="117" t="str">
        <f t="shared" si="41"/>
        <v/>
      </c>
      <c r="P94" s="115" t="str">
        <f t="shared" si="52"/>
        <v/>
      </c>
      <c r="Q94" s="115" t="str">
        <f t="shared" si="52"/>
        <v/>
      </c>
      <c r="R94" s="116" t="str">
        <f t="shared" si="52"/>
        <v/>
      </c>
      <c r="S94" s="117" t="str">
        <f t="shared" si="42"/>
        <v/>
      </c>
      <c r="T94" s="115" t="str">
        <f t="shared" si="53"/>
        <v/>
      </c>
      <c r="U94" s="115" t="str">
        <f t="shared" si="53"/>
        <v/>
      </c>
      <c r="V94" s="116" t="str">
        <f t="shared" si="53"/>
        <v/>
      </c>
      <c r="W94" s="223" t="str">
        <f t="shared" si="43"/>
        <v/>
      </c>
      <c r="X94" s="224" t="str">
        <f t="shared" si="44"/>
        <v/>
      </c>
      <c r="Y94" s="224" t="str">
        <f t="shared" si="45"/>
        <v/>
      </c>
      <c r="Z94" s="225" t="str">
        <f t="shared" si="46"/>
        <v/>
      </c>
      <c r="AA94" s="223" t="str">
        <f t="shared" si="47"/>
        <v/>
      </c>
      <c r="AB94" s="224" t="str">
        <f t="shared" si="48"/>
        <v/>
      </c>
      <c r="AC94" s="224" t="str">
        <f t="shared" si="49"/>
        <v/>
      </c>
      <c r="AD94" s="225" t="str">
        <f t="shared" si="50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8"/>
        <v/>
      </c>
      <c r="D95" s="115"/>
      <c r="E95" s="115"/>
      <c r="F95" s="116"/>
      <c r="G95" s="117" t="str">
        <f t="shared" si="39"/>
        <v/>
      </c>
      <c r="H95" s="115"/>
      <c r="I95" s="115"/>
      <c r="J95" s="116"/>
      <c r="K95" s="117" t="str">
        <f t="shared" si="40"/>
        <v/>
      </c>
      <c r="L95" s="115" t="str">
        <f t="shared" si="51"/>
        <v/>
      </c>
      <c r="M95" s="115" t="str">
        <f t="shared" si="51"/>
        <v/>
      </c>
      <c r="N95" s="116" t="str">
        <f t="shared" si="51"/>
        <v/>
      </c>
      <c r="O95" s="117" t="str">
        <f t="shared" si="41"/>
        <v/>
      </c>
      <c r="P95" s="115" t="str">
        <f t="shared" si="52"/>
        <v/>
      </c>
      <c r="Q95" s="115" t="str">
        <f t="shared" si="52"/>
        <v/>
      </c>
      <c r="R95" s="116" t="str">
        <f t="shared" si="52"/>
        <v/>
      </c>
      <c r="S95" s="117" t="str">
        <f t="shared" si="42"/>
        <v/>
      </c>
      <c r="T95" s="115" t="str">
        <f t="shared" si="53"/>
        <v/>
      </c>
      <c r="U95" s="115" t="str">
        <f t="shared" si="53"/>
        <v/>
      </c>
      <c r="V95" s="116" t="str">
        <f t="shared" si="53"/>
        <v/>
      </c>
      <c r="W95" s="223" t="str">
        <f t="shared" si="43"/>
        <v/>
      </c>
      <c r="X95" s="224" t="str">
        <f t="shared" si="44"/>
        <v/>
      </c>
      <c r="Y95" s="224" t="str">
        <f t="shared" si="45"/>
        <v/>
      </c>
      <c r="Z95" s="225" t="str">
        <f t="shared" si="46"/>
        <v/>
      </c>
      <c r="AA95" s="223" t="str">
        <f t="shared" si="47"/>
        <v/>
      </c>
      <c r="AB95" s="224" t="str">
        <f t="shared" si="48"/>
        <v/>
      </c>
      <c r="AC95" s="224" t="str">
        <f t="shared" si="49"/>
        <v/>
      </c>
      <c r="AD95" s="225" t="str">
        <f t="shared" si="50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8"/>
        <v/>
      </c>
      <c r="D96" s="115"/>
      <c r="E96" s="115"/>
      <c r="F96" s="116"/>
      <c r="G96" s="117" t="str">
        <f t="shared" si="39"/>
        <v/>
      </c>
      <c r="H96" s="115"/>
      <c r="I96" s="115"/>
      <c r="J96" s="116"/>
      <c r="K96" s="117" t="str">
        <f t="shared" si="40"/>
        <v/>
      </c>
      <c r="L96" s="115" t="str">
        <f t="shared" si="51"/>
        <v/>
      </c>
      <c r="M96" s="115" t="str">
        <f t="shared" si="51"/>
        <v/>
      </c>
      <c r="N96" s="116" t="str">
        <f t="shared" si="51"/>
        <v/>
      </c>
      <c r="O96" s="117" t="str">
        <f t="shared" si="41"/>
        <v/>
      </c>
      <c r="P96" s="115" t="str">
        <f t="shared" si="52"/>
        <v/>
      </c>
      <c r="Q96" s="115" t="str">
        <f t="shared" si="52"/>
        <v/>
      </c>
      <c r="R96" s="116" t="str">
        <f t="shared" si="52"/>
        <v/>
      </c>
      <c r="S96" s="117" t="str">
        <f t="shared" si="42"/>
        <v/>
      </c>
      <c r="T96" s="115" t="str">
        <f t="shared" si="53"/>
        <v/>
      </c>
      <c r="U96" s="115" t="str">
        <f t="shared" si="53"/>
        <v/>
      </c>
      <c r="V96" s="116" t="str">
        <f t="shared" si="53"/>
        <v/>
      </c>
      <c r="W96" s="223" t="str">
        <f t="shared" si="43"/>
        <v/>
      </c>
      <c r="X96" s="224" t="str">
        <f t="shared" si="44"/>
        <v/>
      </c>
      <c r="Y96" s="224" t="str">
        <f t="shared" si="45"/>
        <v/>
      </c>
      <c r="Z96" s="225" t="str">
        <f t="shared" si="46"/>
        <v/>
      </c>
      <c r="AA96" s="223" t="str">
        <f t="shared" si="47"/>
        <v/>
      </c>
      <c r="AB96" s="224" t="str">
        <f t="shared" si="48"/>
        <v/>
      </c>
      <c r="AC96" s="224" t="str">
        <f t="shared" si="49"/>
        <v/>
      </c>
      <c r="AD96" s="225" t="str">
        <f t="shared" si="50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8"/>
        <v/>
      </c>
      <c r="D97" s="115"/>
      <c r="E97" s="115"/>
      <c r="F97" s="116"/>
      <c r="G97" s="117" t="str">
        <f t="shared" si="39"/>
        <v/>
      </c>
      <c r="H97" s="115"/>
      <c r="I97" s="115"/>
      <c r="J97" s="116"/>
      <c r="K97" s="117" t="str">
        <f t="shared" si="40"/>
        <v/>
      </c>
      <c r="L97" s="115" t="str">
        <f t="shared" si="51"/>
        <v/>
      </c>
      <c r="M97" s="115" t="str">
        <f t="shared" si="51"/>
        <v/>
      </c>
      <c r="N97" s="116" t="str">
        <f t="shared" si="51"/>
        <v/>
      </c>
      <c r="O97" s="117" t="str">
        <f t="shared" si="41"/>
        <v/>
      </c>
      <c r="P97" s="115" t="str">
        <f t="shared" si="52"/>
        <v/>
      </c>
      <c r="Q97" s="115" t="str">
        <f t="shared" si="52"/>
        <v/>
      </c>
      <c r="R97" s="116" t="str">
        <f t="shared" si="52"/>
        <v/>
      </c>
      <c r="S97" s="117" t="str">
        <f t="shared" si="42"/>
        <v/>
      </c>
      <c r="T97" s="115" t="str">
        <f t="shared" si="53"/>
        <v/>
      </c>
      <c r="U97" s="115" t="str">
        <f t="shared" si="53"/>
        <v/>
      </c>
      <c r="V97" s="116" t="str">
        <f t="shared" si="53"/>
        <v/>
      </c>
      <c r="W97" s="223" t="str">
        <f t="shared" si="43"/>
        <v/>
      </c>
      <c r="X97" s="224" t="str">
        <f t="shared" si="44"/>
        <v/>
      </c>
      <c r="Y97" s="224" t="str">
        <f t="shared" si="45"/>
        <v/>
      </c>
      <c r="Z97" s="225" t="str">
        <f t="shared" si="46"/>
        <v/>
      </c>
      <c r="AA97" s="223" t="str">
        <f t="shared" si="47"/>
        <v/>
      </c>
      <c r="AB97" s="224" t="str">
        <f t="shared" si="48"/>
        <v/>
      </c>
      <c r="AC97" s="224" t="str">
        <f t="shared" si="49"/>
        <v/>
      </c>
      <c r="AD97" s="225" t="str">
        <f t="shared" si="50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8"/>
        <v/>
      </c>
      <c r="D98" s="115"/>
      <c r="E98" s="115"/>
      <c r="F98" s="116"/>
      <c r="G98" s="117" t="str">
        <f t="shared" si="39"/>
        <v/>
      </c>
      <c r="H98" s="115"/>
      <c r="I98" s="115"/>
      <c r="J98" s="116"/>
      <c r="K98" s="117" t="str">
        <f t="shared" si="40"/>
        <v/>
      </c>
      <c r="L98" s="115" t="str">
        <f t="shared" si="51"/>
        <v/>
      </c>
      <c r="M98" s="115" t="str">
        <f t="shared" si="51"/>
        <v/>
      </c>
      <c r="N98" s="116" t="str">
        <f t="shared" si="51"/>
        <v/>
      </c>
      <c r="O98" s="117" t="str">
        <f t="shared" si="41"/>
        <v/>
      </c>
      <c r="P98" s="115" t="str">
        <f t="shared" si="52"/>
        <v/>
      </c>
      <c r="Q98" s="115" t="str">
        <f t="shared" si="52"/>
        <v/>
      </c>
      <c r="R98" s="116" t="str">
        <f t="shared" si="52"/>
        <v/>
      </c>
      <c r="S98" s="117" t="str">
        <f t="shared" si="42"/>
        <v/>
      </c>
      <c r="T98" s="115" t="str">
        <f t="shared" si="53"/>
        <v/>
      </c>
      <c r="U98" s="115" t="str">
        <f t="shared" si="53"/>
        <v/>
      </c>
      <c r="V98" s="116" t="str">
        <f t="shared" si="53"/>
        <v/>
      </c>
      <c r="W98" s="223" t="str">
        <f t="shared" si="43"/>
        <v/>
      </c>
      <c r="X98" s="224" t="str">
        <f t="shared" si="44"/>
        <v/>
      </c>
      <c r="Y98" s="224" t="str">
        <f t="shared" si="45"/>
        <v/>
      </c>
      <c r="Z98" s="225" t="str">
        <f t="shared" si="46"/>
        <v/>
      </c>
      <c r="AA98" s="223" t="str">
        <f t="shared" si="47"/>
        <v/>
      </c>
      <c r="AB98" s="224" t="str">
        <f t="shared" si="48"/>
        <v/>
      </c>
      <c r="AC98" s="224" t="str">
        <f t="shared" si="49"/>
        <v/>
      </c>
      <c r="AD98" s="225" t="str">
        <f t="shared" si="50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8"/>
        <v/>
      </c>
      <c r="D99" s="115"/>
      <c r="E99" s="115"/>
      <c r="F99" s="116"/>
      <c r="G99" s="117" t="str">
        <f t="shared" si="39"/>
        <v/>
      </c>
      <c r="H99" s="115"/>
      <c r="I99" s="115"/>
      <c r="J99" s="116"/>
      <c r="K99" s="117" t="str">
        <f t="shared" si="40"/>
        <v/>
      </c>
      <c r="L99" s="115" t="str">
        <f t="shared" si="51"/>
        <v/>
      </c>
      <c r="M99" s="115" t="str">
        <f t="shared" si="51"/>
        <v/>
      </c>
      <c r="N99" s="116" t="str">
        <f t="shared" si="51"/>
        <v/>
      </c>
      <c r="O99" s="117" t="str">
        <f t="shared" si="41"/>
        <v/>
      </c>
      <c r="P99" s="115" t="str">
        <f t="shared" si="52"/>
        <v/>
      </c>
      <c r="Q99" s="115" t="str">
        <f t="shared" si="52"/>
        <v/>
      </c>
      <c r="R99" s="116" t="str">
        <f t="shared" si="52"/>
        <v/>
      </c>
      <c r="S99" s="117" t="str">
        <f t="shared" si="42"/>
        <v/>
      </c>
      <c r="T99" s="115" t="str">
        <f t="shared" si="53"/>
        <v/>
      </c>
      <c r="U99" s="115" t="str">
        <f t="shared" si="53"/>
        <v/>
      </c>
      <c r="V99" s="116" t="str">
        <f t="shared" si="53"/>
        <v/>
      </c>
      <c r="W99" s="223" t="str">
        <f t="shared" si="43"/>
        <v/>
      </c>
      <c r="X99" s="224" t="str">
        <f t="shared" si="44"/>
        <v/>
      </c>
      <c r="Y99" s="224" t="str">
        <f t="shared" si="45"/>
        <v/>
      </c>
      <c r="Z99" s="225" t="str">
        <f t="shared" si="46"/>
        <v/>
      </c>
      <c r="AA99" s="223" t="str">
        <f t="shared" si="47"/>
        <v/>
      </c>
      <c r="AB99" s="224" t="str">
        <f t="shared" si="48"/>
        <v/>
      </c>
      <c r="AC99" s="224" t="str">
        <f t="shared" si="49"/>
        <v/>
      </c>
      <c r="AD99" s="225" t="str">
        <f t="shared" si="50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8"/>
        <v/>
      </c>
      <c r="D100" s="115"/>
      <c r="E100" s="115"/>
      <c r="F100" s="116"/>
      <c r="G100" s="117" t="str">
        <f t="shared" si="39"/>
        <v/>
      </c>
      <c r="H100" s="115"/>
      <c r="I100" s="115"/>
      <c r="J100" s="116"/>
      <c r="K100" s="117" t="str">
        <f t="shared" si="40"/>
        <v/>
      </c>
      <c r="L100" s="115" t="str">
        <f t="shared" si="51"/>
        <v/>
      </c>
      <c r="M100" s="115" t="str">
        <f t="shared" si="51"/>
        <v/>
      </c>
      <c r="N100" s="116" t="str">
        <f t="shared" si="51"/>
        <v/>
      </c>
      <c r="O100" s="117" t="str">
        <f t="shared" si="41"/>
        <v/>
      </c>
      <c r="P100" s="115" t="str">
        <f t="shared" si="52"/>
        <v/>
      </c>
      <c r="Q100" s="115" t="str">
        <f t="shared" si="52"/>
        <v/>
      </c>
      <c r="R100" s="116" t="str">
        <f t="shared" si="52"/>
        <v/>
      </c>
      <c r="S100" s="117" t="str">
        <f t="shared" si="42"/>
        <v/>
      </c>
      <c r="T100" s="115" t="str">
        <f t="shared" si="53"/>
        <v/>
      </c>
      <c r="U100" s="115" t="str">
        <f t="shared" si="53"/>
        <v/>
      </c>
      <c r="V100" s="116" t="str">
        <f t="shared" si="53"/>
        <v/>
      </c>
      <c r="W100" s="223" t="str">
        <f t="shared" si="43"/>
        <v/>
      </c>
      <c r="X100" s="224" t="str">
        <f t="shared" si="44"/>
        <v/>
      </c>
      <c r="Y100" s="224" t="str">
        <f t="shared" si="45"/>
        <v/>
      </c>
      <c r="Z100" s="225" t="str">
        <f t="shared" si="46"/>
        <v/>
      </c>
      <c r="AA100" s="223" t="str">
        <f t="shared" si="47"/>
        <v/>
      </c>
      <c r="AB100" s="224" t="str">
        <f t="shared" si="48"/>
        <v/>
      </c>
      <c r="AC100" s="224" t="str">
        <f t="shared" si="49"/>
        <v/>
      </c>
      <c r="AD100" s="225" t="str">
        <f t="shared" si="50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8"/>
        <v/>
      </c>
      <c r="D101" s="115"/>
      <c r="E101" s="115"/>
      <c r="F101" s="116"/>
      <c r="G101" s="117" t="str">
        <f t="shared" si="39"/>
        <v/>
      </c>
      <c r="H101" s="115"/>
      <c r="I101" s="115"/>
      <c r="J101" s="116"/>
      <c r="K101" s="117" t="str">
        <f t="shared" si="40"/>
        <v/>
      </c>
      <c r="L101" s="115" t="str">
        <f t="shared" si="51"/>
        <v/>
      </c>
      <c r="M101" s="115" t="str">
        <f t="shared" si="51"/>
        <v/>
      </c>
      <c r="N101" s="116" t="str">
        <f t="shared" si="51"/>
        <v/>
      </c>
      <c r="O101" s="117" t="str">
        <f t="shared" si="41"/>
        <v/>
      </c>
      <c r="P101" s="115" t="str">
        <f t="shared" si="52"/>
        <v/>
      </c>
      <c r="Q101" s="115" t="str">
        <f t="shared" si="52"/>
        <v/>
      </c>
      <c r="R101" s="116" t="str">
        <f t="shared" si="52"/>
        <v/>
      </c>
      <c r="S101" s="117" t="str">
        <f t="shared" si="42"/>
        <v/>
      </c>
      <c r="T101" s="115" t="str">
        <f t="shared" si="53"/>
        <v/>
      </c>
      <c r="U101" s="115" t="str">
        <f t="shared" si="53"/>
        <v/>
      </c>
      <c r="V101" s="116" t="str">
        <f t="shared" si="53"/>
        <v/>
      </c>
      <c r="W101" s="223" t="str">
        <f t="shared" si="43"/>
        <v/>
      </c>
      <c r="X101" s="224" t="str">
        <f t="shared" si="44"/>
        <v/>
      </c>
      <c r="Y101" s="224" t="str">
        <f t="shared" si="45"/>
        <v/>
      </c>
      <c r="Z101" s="225" t="str">
        <f t="shared" si="46"/>
        <v/>
      </c>
      <c r="AA101" s="223" t="str">
        <f t="shared" si="47"/>
        <v/>
      </c>
      <c r="AB101" s="224" t="str">
        <f t="shared" si="48"/>
        <v/>
      </c>
      <c r="AC101" s="224" t="str">
        <f t="shared" si="49"/>
        <v/>
      </c>
      <c r="AD101" s="225" t="str">
        <f t="shared" si="50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8"/>
        <v/>
      </c>
      <c r="D102" s="115"/>
      <c r="E102" s="115"/>
      <c r="F102" s="116"/>
      <c r="G102" s="117" t="str">
        <f t="shared" si="39"/>
        <v/>
      </c>
      <c r="H102" s="115"/>
      <c r="I102" s="115"/>
      <c r="J102" s="116"/>
      <c r="K102" s="117" t="str">
        <f t="shared" si="40"/>
        <v/>
      </c>
      <c r="L102" s="115" t="str">
        <f t="shared" si="51"/>
        <v/>
      </c>
      <c r="M102" s="115" t="str">
        <f t="shared" si="51"/>
        <v/>
      </c>
      <c r="N102" s="116" t="str">
        <f t="shared" si="51"/>
        <v/>
      </c>
      <c r="O102" s="117" t="str">
        <f t="shared" si="41"/>
        <v/>
      </c>
      <c r="P102" s="115" t="str">
        <f t="shared" si="52"/>
        <v/>
      </c>
      <c r="Q102" s="115" t="str">
        <f t="shared" si="52"/>
        <v/>
      </c>
      <c r="R102" s="116" t="str">
        <f t="shared" si="52"/>
        <v/>
      </c>
      <c r="S102" s="117" t="str">
        <f t="shared" si="42"/>
        <v/>
      </c>
      <c r="T102" s="115" t="str">
        <f t="shared" si="53"/>
        <v/>
      </c>
      <c r="U102" s="115" t="str">
        <f t="shared" si="53"/>
        <v/>
      </c>
      <c r="V102" s="116" t="str">
        <f t="shared" si="53"/>
        <v/>
      </c>
      <c r="W102" s="223" t="str">
        <f t="shared" si="43"/>
        <v/>
      </c>
      <c r="X102" s="224" t="str">
        <f t="shared" si="44"/>
        <v/>
      </c>
      <c r="Y102" s="224" t="str">
        <f t="shared" si="45"/>
        <v/>
      </c>
      <c r="Z102" s="225" t="str">
        <f t="shared" si="46"/>
        <v/>
      </c>
      <c r="AA102" s="223" t="str">
        <f t="shared" si="47"/>
        <v/>
      </c>
      <c r="AB102" s="224" t="str">
        <f t="shared" si="48"/>
        <v/>
      </c>
      <c r="AC102" s="224" t="str">
        <f t="shared" si="49"/>
        <v/>
      </c>
      <c r="AD102" s="225" t="str">
        <f t="shared" si="50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8"/>
        <v/>
      </c>
      <c r="D103" s="115"/>
      <c r="E103" s="115"/>
      <c r="F103" s="116"/>
      <c r="G103" s="117" t="str">
        <f t="shared" si="39"/>
        <v/>
      </c>
      <c r="H103" s="115"/>
      <c r="I103" s="115"/>
      <c r="J103" s="116"/>
      <c r="K103" s="117" t="str">
        <f t="shared" si="40"/>
        <v/>
      </c>
      <c r="L103" s="115" t="str">
        <f t="shared" si="51"/>
        <v/>
      </c>
      <c r="M103" s="115" t="str">
        <f t="shared" si="51"/>
        <v/>
      </c>
      <c r="N103" s="116" t="str">
        <f t="shared" si="51"/>
        <v/>
      </c>
      <c r="O103" s="117" t="str">
        <f t="shared" si="41"/>
        <v/>
      </c>
      <c r="P103" s="115" t="str">
        <f t="shared" si="52"/>
        <v/>
      </c>
      <c r="Q103" s="115" t="str">
        <f t="shared" si="52"/>
        <v/>
      </c>
      <c r="R103" s="116" t="str">
        <f t="shared" si="52"/>
        <v/>
      </c>
      <c r="S103" s="117" t="str">
        <f t="shared" si="42"/>
        <v/>
      </c>
      <c r="T103" s="115" t="str">
        <f t="shared" si="53"/>
        <v/>
      </c>
      <c r="U103" s="115" t="str">
        <f t="shared" si="53"/>
        <v/>
      </c>
      <c r="V103" s="116" t="str">
        <f t="shared" si="53"/>
        <v/>
      </c>
      <c r="W103" s="223" t="str">
        <f t="shared" si="43"/>
        <v/>
      </c>
      <c r="X103" s="224" t="str">
        <f t="shared" si="44"/>
        <v/>
      </c>
      <c r="Y103" s="224" t="str">
        <f t="shared" si="45"/>
        <v/>
      </c>
      <c r="Z103" s="225" t="str">
        <f t="shared" si="46"/>
        <v/>
      </c>
      <c r="AA103" s="223" t="str">
        <f t="shared" si="47"/>
        <v/>
      </c>
      <c r="AB103" s="224" t="str">
        <f t="shared" si="48"/>
        <v/>
      </c>
      <c r="AC103" s="224" t="str">
        <f t="shared" si="49"/>
        <v/>
      </c>
      <c r="AD103" s="225" t="str">
        <f t="shared" si="50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8"/>
        <v/>
      </c>
      <c r="D104" s="115"/>
      <c r="E104" s="115"/>
      <c r="F104" s="116"/>
      <c r="G104" s="117" t="str">
        <f t="shared" si="39"/>
        <v/>
      </c>
      <c r="H104" s="115"/>
      <c r="I104" s="115"/>
      <c r="J104" s="116"/>
      <c r="K104" s="117" t="str">
        <f t="shared" si="40"/>
        <v/>
      </c>
      <c r="L104" s="115" t="str">
        <f t="shared" si="51"/>
        <v/>
      </c>
      <c r="M104" s="115" t="str">
        <f t="shared" si="51"/>
        <v/>
      </c>
      <c r="N104" s="116" t="str">
        <f t="shared" si="51"/>
        <v/>
      </c>
      <c r="O104" s="117" t="str">
        <f t="shared" si="41"/>
        <v/>
      </c>
      <c r="P104" s="115" t="str">
        <f t="shared" si="52"/>
        <v/>
      </c>
      <c r="Q104" s="115" t="str">
        <f t="shared" si="52"/>
        <v/>
      </c>
      <c r="R104" s="116" t="str">
        <f t="shared" si="52"/>
        <v/>
      </c>
      <c r="S104" s="117" t="str">
        <f t="shared" si="42"/>
        <v/>
      </c>
      <c r="T104" s="115" t="str">
        <f t="shared" si="53"/>
        <v/>
      </c>
      <c r="U104" s="115" t="str">
        <f t="shared" si="53"/>
        <v/>
      </c>
      <c r="V104" s="116" t="str">
        <f t="shared" si="53"/>
        <v/>
      </c>
      <c r="W104" s="223" t="str">
        <f t="shared" si="43"/>
        <v/>
      </c>
      <c r="X104" s="224" t="str">
        <f t="shared" si="44"/>
        <v/>
      </c>
      <c r="Y104" s="224" t="str">
        <f t="shared" si="45"/>
        <v/>
      </c>
      <c r="Z104" s="225" t="str">
        <f t="shared" si="46"/>
        <v/>
      </c>
      <c r="AA104" s="223" t="str">
        <f t="shared" si="47"/>
        <v/>
      </c>
      <c r="AB104" s="224" t="str">
        <f t="shared" si="48"/>
        <v/>
      </c>
      <c r="AC104" s="224" t="str">
        <f t="shared" si="49"/>
        <v/>
      </c>
      <c r="AD104" s="225" t="str">
        <f t="shared" si="50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8"/>
        <v/>
      </c>
      <c r="D105" s="115"/>
      <c r="E105" s="115"/>
      <c r="F105" s="116"/>
      <c r="G105" s="117" t="str">
        <f t="shared" si="39"/>
        <v/>
      </c>
      <c r="H105" s="115"/>
      <c r="I105" s="115"/>
      <c r="J105" s="116"/>
      <c r="K105" s="117" t="str">
        <f t="shared" si="40"/>
        <v/>
      </c>
      <c r="L105" s="115" t="str">
        <f t="shared" si="51"/>
        <v/>
      </c>
      <c r="M105" s="115" t="str">
        <f t="shared" si="51"/>
        <v/>
      </c>
      <c r="N105" s="116" t="str">
        <f t="shared" si="51"/>
        <v/>
      </c>
      <c r="O105" s="117" t="str">
        <f t="shared" si="41"/>
        <v/>
      </c>
      <c r="P105" s="115" t="str">
        <f t="shared" si="52"/>
        <v/>
      </c>
      <c r="Q105" s="115" t="str">
        <f t="shared" si="52"/>
        <v/>
      </c>
      <c r="R105" s="116" t="str">
        <f t="shared" si="52"/>
        <v/>
      </c>
      <c r="S105" s="117" t="str">
        <f t="shared" si="42"/>
        <v/>
      </c>
      <c r="T105" s="115" t="str">
        <f t="shared" si="53"/>
        <v/>
      </c>
      <c r="U105" s="115" t="str">
        <f t="shared" si="53"/>
        <v/>
      </c>
      <c r="V105" s="116" t="str">
        <f t="shared" si="53"/>
        <v/>
      </c>
      <c r="W105" s="223" t="str">
        <f t="shared" si="43"/>
        <v/>
      </c>
      <c r="X105" s="224" t="str">
        <f t="shared" si="44"/>
        <v/>
      </c>
      <c r="Y105" s="224" t="str">
        <f t="shared" si="45"/>
        <v/>
      </c>
      <c r="Z105" s="225" t="str">
        <f t="shared" si="46"/>
        <v/>
      </c>
      <c r="AA105" s="223" t="str">
        <f t="shared" si="47"/>
        <v/>
      </c>
      <c r="AB105" s="224" t="str">
        <f t="shared" si="48"/>
        <v/>
      </c>
      <c r="AC105" s="224" t="str">
        <f t="shared" si="49"/>
        <v/>
      </c>
      <c r="AD105" s="225" t="str">
        <f t="shared" si="50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8"/>
        <v/>
      </c>
      <c r="D106" s="115"/>
      <c r="E106" s="115"/>
      <c r="F106" s="116"/>
      <c r="G106" s="117" t="str">
        <f t="shared" si="39"/>
        <v/>
      </c>
      <c r="H106" s="115"/>
      <c r="I106" s="115"/>
      <c r="J106" s="116"/>
      <c r="K106" s="117" t="str">
        <f t="shared" si="40"/>
        <v/>
      </c>
      <c r="L106" s="115" t="str">
        <f t="shared" si="51"/>
        <v/>
      </c>
      <c r="M106" s="115" t="str">
        <f t="shared" si="51"/>
        <v/>
      </c>
      <c r="N106" s="116" t="str">
        <f t="shared" si="51"/>
        <v/>
      </c>
      <c r="O106" s="117" t="str">
        <f t="shared" si="41"/>
        <v/>
      </c>
      <c r="P106" s="115" t="str">
        <f t="shared" si="52"/>
        <v/>
      </c>
      <c r="Q106" s="115" t="str">
        <f t="shared" si="52"/>
        <v/>
      </c>
      <c r="R106" s="116" t="str">
        <f t="shared" si="52"/>
        <v/>
      </c>
      <c r="S106" s="117" t="str">
        <f t="shared" si="42"/>
        <v/>
      </c>
      <c r="T106" s="115" t="str">
        <f t="shared" si="53"/>
        <v/>
      </c>
      <c r="U106" s="115" t="str">
        <f t="shared" si="53"/>
        <v/>
      </c>
      <c r="V106" s="116" t="str">
        <f t="shared" si="53"/>
        <v/>
      </c>
      <c r="W106" s="223" t="str">
        <f t="shared" si="43"/>
        <v/>
      </c>
      <c r="X106" s="224" t="str">
        <f t="shared" si="44"/>
        <v/>
      </c>
      <c r="Y106" s="224" t="str">
        <f t="shared" si="45"/>
        <v/>
      </c>
      <c r="Z106" s="225" t="str">
        <f t="shared" si="46"/>
        <v/>
      </c>
      <c r="AA106" s="223" t="str">
        <f t="shared" si="47"/>
        <v/>
      </c>
      <c r="AB106" s="224" t="str">
        <f t="shared" si="48"/>
        <v/>
      </c>
      <c r="AC106" s="224" t="str">
        <f t="shared" si="49"/>
        <v/>
      </c>
      <c r="AD106" s="225" t="str">
        <f t="shared" si="50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8"/>
        <v/>
      </c>
      <c r="D107" s="115"/>
      <c r="E107" s="115"/>
      <c r="F107" s="116"/>
      <c r="G107" s="117" t="str">
        <f t="shared" si="39"/>
        <v/>
      </c>
      <c r="H107" s="115"/>
      <c r="I107" s="115"/>
      <c r="J107" s="116"/>
      <c r="K107" s="117" t="str">
        <f t="shared" si="40"/>
        <v/>
      </c>
      <c r="L107" s="115" t="str">
        <f t="shared" si="51"/>
        <v/>
      </c>
      <c r="M107" s="115" t="str">
        <f t="shared" si="51"/>
        <v/>
      </c>
      <c r="N107" s="116" t="str">
        <f t="shared" si="51"/>
        <v/>
      </c>
      <c r="O107" s="117" t="str">
        <f t="shared" si="41"/>
        <v/>
      </c>
      <c r="P107" s="115" t="str">
        <f t="shared" si="52"/>
        <v/>
      </c>
      <c r="Q107" s="115" t="str">
        <f t="shared" si="52"/>
        <v/>
      </c>
      <c r="R107" s="116" t="str">
        <f t="shared" si="52"/>
        <v/>
      </c>
      <c r="S107" s="117" t="str">
        <f t="shared" si="42"/>
        <v/>
      </c>
      <c r="T107" s="115" t="str">
        <f t="shared" si="53"/>
        <v/>
      </c>
      <c r="U107" s="115" t="str">
        <f t="shared" si="53"/>
        <v/>
      </c>
      <c r="V107" s="116" t="str">
        <f t="shared" si="53"/>
        <v/>
      </c>
      <c r="W107" s="223" t="str">
        <f t="shared" si="43"/>
        <v/>
      </c>
      <c r="X107" s="224" t="str">
        <f t="shared" si="44"/>
        <v/>
      </c>
      <c r="Y107" s="224" t="str">
        <f t="shared" si="45"/>
        <v/>
      </c>
      <c r="Z107" s="225" t="str">
        <f t="shared" si="46"/>
        <v/>
      </c>
      <c r="AA107" s="223" t="str">
        <f t="shared" si="47"/>
        <v/>
      </c>
      <c r="AB107" s="224" t="str">
        <f t="shared" si="48"/>
        <v/>
      </c>
      <c r="AC107" s="224" t="str">
        <f t="shared" si="49"/>
        <v/>
      </c>
      <c r="AD107" s="225" t="str">
        <f t="shared" si="50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A5:AD5"/>
    <mergeCell ref="AA6:AD8"/>
    <mergeCell ref="W6:Z8"/>
    <mergeCell ref="W5:Z5"/>
    <mergeCell ref="A7:B8"/>
    <mergeCell ref="S5:V5"/>
    <mergeCell ref="O6:R6"/>
    <mergeCell ref="C6:F6"/>
    <mergeCell ref="G6:J6"/>
    <mergeCell ref="K6:N6"/>
    <mergeCell ref="S6:V6"/>
    <mergeCell ref="C5:J5"/>
    <mergeCell ref="K5:N5"/>
    <mergeCell ref="O5:R5"/>
  </mergeCells>
  <conditionalFormatting sqref="R11:R107">
    <cfRule type="expression" priority="25" stopIfTrue="1">
      <formula>_xlfn.ISFORMULA($R11)</formula>
    </cfRule>
    <cfRule type="cellIs" dxfId="150" priority="28" operator="equal">
      <formula>""</formula>
    </cfRule>
    <cfRule type="expression" dxfId="149" priority="31">
      <formula>R11&lt;J11</formula>
    </cfRule>
    <cfRule type="expression" dxfId="148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147" priority="29" operator="equal">
      <formula>""</formula>
    </cfRule>
    <cfRule type="expression" dxfId="146" priority="33">
      <formula>Q11&lt;I11</formula>
    </cfRule>
    <cfRule type="expression" dxfId="145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144" priority="30" operator="equal">
      <formula>""</formula>
    </cfRule>
    <cfRule type="expression" dxfId="143" priority="35">
      <formula>P11&lt;H11</formula>
    </cfRule>
    <cfRule type="expression" dxfId="142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141" priority="16" operator="equal">
      <formula>""</formula>
    </cfRule>
    <cfRule type="expression" dxfId="140" priority="19">
      <formula>N11&lt;F11</formula>
    </cfRule>
    <cfRule type="expression" dxfId="139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138" priority="17" operator="equal">
      <formula>""</formula>
    </cfRule>
    <cfRule type="expression" dxfId="137" priority="21">
      <formula>M11&lt;E11</formula>
    </cfRule>
    <cfRule type="expression" dxfId="136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135" priority="18" operator="equal">
      <formula>""</formula>
    </cfRule>
    <cfRule type="expression" dxfId="134" priority="23">
      <formula>L11&lt;D11</formula>
    </cfRule>
    <cfRule type="expression" dxfId="133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132" priority="4" operator="equal">
      <formula>""</formula>
    </cfRule>
    <cfRule type="expression" dxfId="131" priority="7">
      <formula>V11&lt;R11</formula>
    </cfRule>
    <cfRule type="expression" dxfId="130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129" priority="5" operator="equal">
      <formula>""</formula>
    </cfRule>
    <cfRule type="expression" dxfId="128" priority="9">
      <formula>U11&lt;Q11</formula>
    </cfRule>
    <cfRule type="expression" dxfId="127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126" priority="6" operator="equal">
      <formula>""</formula>
    </cfRule>
    <cfRule type="expression" dxfId="125" priority="11">
      <formula>T11&lt;P11</formula>
    </cfRule>
    <cfRule type="expression" dxfId="124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&amp;"Arial,Fett"&amp;12&amp;KC00000Sprache&amp;R&amp;G</oddHeader>
    <oddFooter>&amp;L&amp;9Kantonale Integrationsprogramme (KIP) 2022-2023&amp;R&amp;9&amp;P/&amp;N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AE188"/>
  <sheetViews>
    <sheetView showGridLines="0" zoomScale="60" zoomScaleNormal="60" zoomScaleSheetLayoutView="55" zoomScalePageLayoutView="25" workbookViewId="0">
      <selection activeCell="BB9" sqref="BB9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181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17</v>
      </c>
      <c r="B4" s="114" t="s">
        <v>16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72</v>
      </c>
      <c r="B6" s="45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Frühe Kindheit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3">IF(OR($A11="",ISERROR(M11-E11)),"",M11-E11)</f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2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2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V27" si="22">IF(P12="","",P12)</f>
        <v/>
      </c>
      <c r="U12" s="186" t="str">
        <f t="shared" ref="U12:V26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si="18"/>
        <v/>
      </c>
      <c r="M17" s="186" t="str">
        <f t="shared" si="18"/>
        <v/>
      </c>
      <c r="N17" s="180" t="str">
        <f t="shared" si="18"/>
        <v/>
      </c>
      <c r="O17" s="187" t="str">
        <f t="shared" si="19"/>
        <v/>
      </c>
      <c r="P17" s="186" t="str">
        <f t="shared" si="20"/>
        <v/>
      </c>
      <c r="Q17" s="186" t="str">
        <f t="shared" si="20"/>
        <v/>
      </c>
      <c r="R17" s="180" t="str">
        <f t="shared" si="20"/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18"/>
        <v/>
      </c>
      <c r="M18" s="115" t="str">
        <f t="shared" si="18"/>
        <v/>
      </c>
      <c r="N18" s="116" t="str">
        <f t="shared" si="18"/>
        <v/>
      </c>
      <c r="O18" s="117" t="str">
        <f t="shared" si="19"/>
        <v/>
      </c>
      <c r="P18" s="115" t="str">
        <f t="shared" si="20"/>
        <v/>
      </c>
      <c r="Q18" s="115" t="str">
        <f t="shared" si="20"/>
        <v/>
      </c>
      <c r="R18" s="116" t="str">
        <f t="shared" si="20"/>
        <v/>
      </c>
      <c r="S18" s="117" t="str">
        <f t="shared" si="21"/>
        <v/>
      </c>
      <c r="T18" s="115" t="str">
        <f t="shared" si="22"/>
        <v/>
      </c>
      <c r="U18" s="115" t="str">
        <f t="shared" si="23"/>
        <v/>
      </c>
      <c r="V18" s="116" t="str">
        <f t="shared" si="23"/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18"/>
        <v/>
      </c>
      <c r="M19" s="115" t="str">
        <f t="shared" si="18"/>
        <v/>
      </c>
      <c r="N19" s="116" t="str">
        <f t="shared" si="18"/>
        <v/>
      </c>
      <c r="O19" s="117" t="str">
        <f t="shared" si="19"/>
        <v/>
      </c>
      <c r="P19" s="115" t="str">
        <f t="shared" si="20"/>
        <v/>
      </c>
      <c r="Q19" s="115" t="str">
        <f t="shared" si="20"/>
        <v/>
      </c>
      <c r="R19" s="116" t="str">
        <f t="shared" si="20"/>
        <v/>
      </c>
      <c r="S19" s="117" t="str">
        <f t="shared" si="21"/>
        <v/>
      </c>
      <c r="T19" s="115" t="str">
        <f t="shared" si="22"/>
        <v/>
      </c>
      <c r="U19" s="115" t="str">
        <f t="shared" si="23"/>
        <v/>
      </c>
      <c r="V19" s="116" t="str">
        <f t="shared" si="23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18"/>
        <v/>
      </c>
      <c r="M20" s="115" t="str">
        <f t="shared" si="18"/>
        <v/>
      </c>
      <c r="N20" s="116" t="str">
        <f t="shared" si="18"/>
        <v/>
      </c>
      <c r="O20" s="117" t="str">
        <f t="shared" si="19"/>
        <v/>
      </c>
      <c r="P20" s="115" t="str">
        <f t="shared" si="20"/>
        <v/>
      </c>
      <c r="Q20" s="115" t="str">
        <f t="shared" si="20"/>
        <v/>
      </c>
      <c r="R20" s="116" t="str">
        <f t="shared" si="20"/>
        <v/>
      </c>
      <c r="S20" s="117" t="str">
        <f t="shared" si="21"/>
        <v/>
      </c>
      <c r="T20" s="115" t="str">
        <f t="shared" si="22"/>
        <v/>
      </c>
      <c r="U20" s="115" t="str">
        <f t="shared" si="23"/>
        <v/>
      </c>
      <c r="V20" s="116" t="str">
        <f t="shared" si="23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18"/>
        <v/>
      </c>
      <c r="M21" s="115" t="str">
        <f t="shared" si="18"/>
        <v/>
      </c>
      <c r="N21" s="116" t="str">
        <f t="shared" si="18"/>
        <v/>
      </c>
      <c r="O21" s="117" t="str">
        <f t="shared" si="19"/>
        <v/>
      </c>
      <c r="P21" s="115" t="str">
        <f t="shared" si="20"/>
        <v/>
      </c>
      <c r="Q21" s="115" t="str">
        <f t="shared" si="20"/>
        <v/>
      </c>
      <c r="R21" s="116" t="str">
        <f t="shared" si="20"/>
        <v/>
      </c>
      <c r="S21" s="117" t="str">
        <f t="shared" si="21"/>
        <v/>
      </c>
      <c r="T21" s="115" t="str">
        <f t="shared" si="22"/>
        <v/>
      </c>
      <c r="U21" s="115" t="str">
        <f t="shared" si="23"/>
        <v/>
      </c>
      <c r="V21" s="116" t="str">
        <f t="shared" si="23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18"/>
        <v/>
      </c>
      <c r="M22" s="115" t="str">
        <f t="shared" si="18"/>
        <v/>
      </c>
      <c r="N22" s="116" t="str">
        <f t="shared" si="18"/>
        <v/>
      </c>
      <c r="O22" s="117" t="str">
        <f t="shared" si="19"/>
        <v/>
      </c>
      <c r="P22" s="115" t="str">
        <f t="shared" si="20"/>
        <v/>
      </c>
      <c r="Q22" s="115" t="str">
        <f t="shared" si="20"/>
        <v/>
      </c>
      <c r="R22" s="116" t="str">
        <f t="shared" si="20"/>
        <v/>
      </c>
      <c r="S22" s="117" t="str">
        <f t="shared" si="21"/>
        <v/>
      </c>
      <c r="T22" s="115" t="str">
        <f t="shared" si="22"/>
        <v/>
      </c>
      <c r="U22" s="115" t="str">
        <f t="shared" si="23"/>
        <v/>
      </c>
      <c r="V22" s="116" t="str">
        <f t="shared" si="23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18"/>
        <v/>
      </c>
      <c r="M23" s="115" t="str">
        <f t="shared" si="18"/>
        <v/>
      </c>
      <c r="N23" s="116" t="str">
        <f t="shared" si="18"/>
        <v/>
      </c>
      <c r="O23" s="117" t="str">
        <f t="shared" si="19"/>
        <v/>
      </c>
      <c r="P23" s="115" t="str">
        <f t="shared" si="20"/>
        <v/>
      </c>
      <c r="Q23" s="115" t="str">
        <f t="shared" si="20"/>
        <v/>
      </c>
      <c r="R23" s="116" t="str">
        <f t="shared" si="20"/>
        <v/>
      </c>
      <c r="S23" s="117" t="str">
        <f t="shared" si="21"/>
        <v/>
      </c>
      <c r="T23" s="115" t="str">
        <f t="shared" si="22"/>
        <v/>
      </c>
      <c r="U23" s="115" t="str">
        <f t="shared" si="23"/>
        <v/>
      </c>
      <c r="V23" s="116" t="str">
        <f t="shared" si="23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18"/>
        <v/>
      </c>
      <c r="M24" s="115" t="str">
        <f t="shared" si="18"/>
        <v/>
      </c>
      <c r="N24" s="116" t="str">
        <f t="shared" si="18"/>
        <v/>
      </c>
      <c r="O24" s="117" t="str">
        <f t="shared" si="19"/>
        <v/>
      </c>
      <c r="P24" s="115" t="str">
        <f t="shared" si="20"/>
        <v/>
      </c>
      <c r="Q24" s="115" t="str">
        <f t="shared" si="20"/>
        <v/>
      </c>
      <c r="R24" s="116" t="str">
        <f t="shared" si="20"/>
        <v/>
      </c>
      <c r="S24" s="117" t="str">
        <f t="shared" si="21"/>
        <v/>
      </c>
      <c r="T24" s="115" t="str">
        <f t="shared" si="22"/>
        <v/>
      </c>
      <c r="U24" s="115" t="str">
        <f t="shared" si="23"/>
        <v/>
      </c>
      <c r="V24" s="116" t="str">
        <f t="shared" si="23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18"/>
        <v/>
      </c>
      <c r="M25" s="115" t="str">
        <f t="shared" si="18"/>
        <v/>
      </c>
      <c r="N25" s="116" t="str">
        <f t="shared" si="18"/>
        <v/>
      </c>
      <c r="O25" s="117" t="str">
        <f t="shared" si="19"/>
        <v/>
      </c>
      <c r="P25" s="115" t="str">
        <f t="shared" si="20"/>
        <v/>
      </c>
      <c r="Q25" s="115" t="str">
        <f t="shared" si="20"/>
        <v/>
      </c>
      <c r="R25" s="116" t="str">
        <f t="shared" si="20"/>
        <v/>
      </c>
      <c r="S25" s="117" t="str">
        <f t="shared" si="21"/>
        <v/>
      </c>
      <c r="T25" s="115" t="str">
        <f t="shared" si="22"/>
        <v/>
      </c>
      <c r="U25" s="115" t="str">
        <f t="shared" si="23"/>
        <v/>
      </c>
      <c r="V25" s="116" t="str">
        <f t="shared" si="23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18"/>
        <v/>
      </c>
      <c r="M26" s="115" t="str">
        <f t="shared" si="18"/>
        <v/>
      </c>
      <c r="N26" s="116" t="str">
        <f t="shared" si="18"/>
        <v/>
      </c>
      <c r="O26" s="117" t="str">
        <f t="shared" si="19"/>
        <v/>
      </c>
      <c r="P26" s="115" t="str">
        <f t="shared" si="20"/>
        <v/>
      </c>
      <c r="Q26" s="115" t="str">
        <f t="shared" si="20"/>
        <v/>
      </c>
      <c r="R26" s="116" t="str">
        <f t="shared" si="20"/>
        <v/>
      </c>
      <c r="S26" s="117" t="str">
        <f t="shared" si="21"/>
        <v/>
      </c>
      <c r="T26" s="115" t="str">
        <f t="shared" si="22"/>
        <v/>
      </c>
      <c r="U26" s="115" t="str">
        <f t="shared" si="23"/>
        <v/>
      </c>
      <c r="V26" s="116" t="str">
        <f t="shared" si="23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ref="L27:N58" si="32">IF(D27="","",D27)</f>
        <v/>
      </c>
      <c r="M27" s="115" t="str">
        <f t="shared" si="32"/>
        <v/>
      </c>
      <c r="N27" s="116" t="str">
        <f t="shared" si="32"/>
        <v/>
      </c>
      <c r="O27" s="117" t="str">
        <f t="shared" si="19"/>
        <v/>
      </c>
      <c r="P27" s="115" t="str">
        <f t="shared" ref="P27:R58" si="33">IF(H27="","",H27)</f>
        <v/>
      </c>
      <c r="Q27" s="115" t="str">
        <f t="shared" si="33"/>
        <v/>
      </c>
      <c r="R27" s="116" t="str">
        <f t="shared" si="33"/>
        <v/>
      </c>
      <c r="S27" s="117" t="str">
        <f t="shared" si="21"/>
        <v/>
      </c>
      <c r="T27" s="115" t="str">
        <f t="shared" si="22"/>
        <v/>
      </c>
      <c r="U27" s="115" t="str">
        <f t="shared" si="22"/>
        <v/>
      </c>
      <c r="V27" s="116" t="str">
        <f t="shared" si="22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2"/>
        <v/>
      </c>
      <c r="N28" s="116" t="str">
        <f t="shared" si="32"/>
        <v/>
      </c>
      <c r="O28" s="117" t="str">
        <f t="shared" si="19"/>
        <v/>
      </c>
      <c r="P28" s="115" t="str">
        <f t="shared" si="33"/>
        <v/>
      </c>
      <c r="Q28" s="115" t="str">
        <f t="shared" si="33"/>
        <v/>
      </c>
      <c r="R28" s="116" t="str">
        <f t="shared" si="33"/>
        <v/>
      </c>
      <c r="S28" s="117" t="str">
        <f t="shared" si="21"/>
        <v/>
      </c>
      <c r="T28" s="115" t="str">
        <f t="shared" ref="T28:V59" si="34">IF(P28="","",P28)</f>
        <v/>
      </c>
      <c r="U28" s="115" t="str">
        <f t="shared" si="34"/>
        <v/>
      </c>
      <c r="V28" s="116" t="str">
        <f t="shared" si="34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2"/>
        <v/>
      </c>
      <c r="N29" s="116" t="str">
        <f t="shared" si="32"/>
        <v/>
      </c>
      <c r="O29" s="117" t="str">
        <f t="shared" si="19"/>
        <v/>
      </c>
      <c r="P29" s="115" t="str">
        <f t="shared" si="33"/>
        <v/>
      </c>
      <c r="Q29" s="115" t="str">
        <f t="shared" si="33"/>
        <v/>
      </c>
      <c r="R29" s="116" t="str">
        <f t="shared" si="33"/>
        <v/>
      </c>
      <c r="S29" s="117" t="str">
        <f t="shared" si="21"/>
        <v/>
      </c>
      <c r="T29" s="115" t="str">
        <f t="shared" si="34"/>
        <v/>
      </c>
      <c r="U29" s="115" t="str">
        <f t="shared" si="34"/>
        <v/>
      </c>
      <c r="V29" s="116" t="str">
        <f t="shared" si="34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2"/>
        <v/>
      </c>
      <c r="N30" s="116" t="str">
        <f t="shared" si="32"/>
        <v/>
      </c>
      <c r="O30" s="117" t="str">
        <f t="shared" si="19"/>
        <v/>
      </c>
      <c r="P30" s="115" t="str">
        <f t="shared" si="33"/>
        <v/>
      </c>
      <c r="Q30" s="115" t="str">
        <f t="shared" si="33"/>
        <v/>
      </c>
      <c r="R30" s="116" t="str">
        <f t="shared" si="33"/>
        <v/>
      </c>
      <c r="S30" s="117" t="str">
        <f t="shared" si="21"/>
        <v/>
      </c>
      <c r="T30" s="115" t="str">
        <f t="shared" si="34"/>
        <v/>
      </c>
      <c r="U30" s="115" t="str">
        <f t="shared" si="34"/>
        <v/>
      </c>
      <c r="V30" s="116" t="str">
        <f t="shared" si="34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2"/>
        <v/>
      </c>
      <c r="N31" s="116" t="str">
        <f t="shared" si="32"/>
        <v/>
      </c>
      <c r="O31" s="117" t="str">
        <f t="shared" si="19"/>
        <v/>
      </c>
      <c r="P31" s="115" t="str">
        <f t="shared" si="33"/>
        <v/>
      </c>
      <c r="Q31" s="115" t="str">
        <f t="shared" si="33"/>
        <v/>
      </c>
      <c r="R31" s="116" t="str">
        <f t="shared" si="33"/>
        <v/>
      </c>
      <c r="S31" s="117" t="str">
        <f t="shared" si="21"/>
        <v/>
      </c>
      <c r="T31" s="115" t="str">
        <f t="shared" si="34"/>
        <v/>
      </c>
      <c r="U31" s="115" t="str">
        <f t="shared" si="34"/>
        <v/>
      </c>
      <c r="V31" s="116" t="str">
        <f t="shared" si="34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2"/>
        <v/>
      </c>
      <c r="N32" s="116" t="str">
        <f t="shared" si="32"/>
        <v/>
      </c>
      <c r="O32" s="117" t="str">
        <f t="shared" si="19"/>
        <v/>
      </c>
      <c r="P32" s="115" t="str">
        <f t="shared" si="33"/>
        <v/>
      </c>
      <c r="Q32" s="115" t="str">
        <f t="shared" si="33"/>
        <v/>
      </c>
      <c r="R32" s="116" t="str">
        <f t="shared" si="33"/>
        <v/>
      </c>
      <c r="S32" s="117" t="str">
        <f t="shared" si="21"/>
        <v/>
      </c>
      <c r="T32" s="115" t="str">
        <f t="shared" si="34"/>
        <v/>
      </c>
      <c r="U32" s="115" t="str">
        <f t="shared" si="34"/>
        <v/>
      </c>
      <c r="V32" s="116" t="str">
        <f t="shared" si="34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2"/>
        <v/>
      </c>
      <c r="N33" s="116" t="str">
        <f t="shared" si="32"/>
        <v/>
      </c>
      <c r="O33" s="117" t="str">
        <f t="shared" si="19"/>
        <v/>
      </c>
      <c r="P33" s="115" t="str">
        <f t="shared" si="33"/>
        <v/>
      </c>
      <c r="Q33" s="115" t="str">
        <f t="shared" si="33"/>
        <v/>
      </c>
      <c r="R33" s="116" t="str">
        <f t="shared" si="33"/>
        <v/>
      </c>
      <c r="S33" s="117" t="str">
        <f t="shared" si="21"/>
        <v/>
      </c>
      <c r="T33" s="115" t="str">
        <f t="shared" si="34"/>
        <v/>
      </c>
      <c r="U33" s="115" t="str">
        <f t="shared" si="34"/>
        <v/>
      </c>
      <c r="V33" s="116" t="str">
        <f t="shared" si="34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2"/>
        <v/>
      </c>
      <c r="N34" s="116" t="str">
        <f t="shared" si="32"/>
        <v/>
      </c>
      <c r="O34" s="117" t="str">
        <f t="shared" si="19"/>
        <v/>
      </c>
      <c r="P34" s="115" t="str">
        <f t="shared" si="33"/>
        <v/>
      </c>
      <c r="Q34" s="115" t="str">
        <f t="shared" si="33"/>
        <v/>
      </c>
      <c r="R34" s="116" t="str">
        <f t="shared" si="33"/>
        <v/>
      </c>
      <c r="S34" s="117" t="str">
        <f t="shared" si="21"/>
        <v/>
      </c>
      <c r="T34" s="115" t="str">
        <f t="shared" si="34"/>
        <v/>
      </c>
      <c r="U34" s="115" t="str">
        <f t="shared" si="34"/>
        <v/>
      </c>
      <c r="V34" s="116" t="str">
        <f t="shared" si="34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2"/>
        <v/>
      </c>
      <c r="N35" s="116" t="str">
        <f t="shared" si="32"/>
        <v/>
      </c>
      <c r="O35" s="117" t="str">
        <f t="shared" si="19"/>
        <v/>
      </c>
      <c r="P35" s="115" t="str">
        <f t="shared" si="33"/>
        <v/>
      </c>
      <c r="Q35" s="115" t="str">
        <f t="shared" si="33"/>
        <v/>
      </c>
      <c r="R35" s="116" t="str">
        <f t="shared" si="33"/>
        <v/>
      </c>
      <c r="S35" s="117" t="str">
        <f t="shared" si="21"/>
        <v/>
      </c>
      <c r="T35" s="115" t="str">
        <f t="shared" si="34"/>
        <v/>
      </c>
      <c r="U35" s="115" t="str">
        <f t="shared" si="34"/>
        <v/>
      </c>
      <c r="V35" s="116" t="str">
        <f t="shared" si="34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2"/>
        <v/>
      </c>
      <c r="N36" s="116" t="str">
        <f t="shared" si="32"/>
        <v/>
      </c>
      <c r="O36" s="117" t="str">
        <f t="shared" si="19"/>
        <v/>
      </c>
      <c r="P36" s="115" t="str">
        <f t="shared" si="33"/>
        <v/>
      </c>
      <c r="Q36" s="115" t="str">
        <f t="shared" si="33"/>
        <v/>
      </c>
      <c r="R36" s="116" t="str">
        <f t="shared" si="33"/>
        <v/>
      </c>
      <c r="S36" s="117" t="str">
        <f t="shared" si="21"/>
        <v/>
      </c>
      <c r="T36" s="115" t="str">
        <f t="shared" si="34"/>
        <v/>
      </c>
      <c r="U36" s="115" t="str">
        <f t="shared" si="34"/>
        <v/>
      </c>
      <c r="V36" s="116" t="str">
        <f t="shared" si="34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2"/>
        <v/>
      </c>
      <c r="N37" s="116" t="str">
        <f t="shared" si="32"/>
        <v/>
      </c>
      <c r="O37" s="117" t="str">
        <f t="shared" si="19"/>
        <v/>
      </c>
      <c r="P37" s="115" t="str">
        <f t="shared" si="33"/>
        <v/>
      </c>
      <c r="Q37" s="115" t="str">
        <f t="shared" si="33"/>
        <v/>
      </c>
      <c r="R37" s="116" t="str">
        <f t="shared" si="33"/>
        <v/>
      </c>
      <c r="S37" s="117" t="str">
        <f t="shared" si="21"/>
        <v/>
      </c>
      <c r="T37" s="115" t="str">
        <f t="shared" si="34"/>
        <v/>
      </c>
      <c r="U37" s="115" t="str">
        <f t="shared" si="34"/>
        <v/>
      </c>
      <c r="V37" s="116" t="str">
        <f t="shared" si="34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2"/>
        <v/>
      </c>
      <c r="N38" s="116" t="str">
        <f t="shared" si="32"/>
        <v/>
      </c>
      <c r="O38" s="117" t="str">
        <f t="shared" si="19"/>
        <v/>
      </c>
      <c r="P38" s="115" t="str">
        <f t="shared" si="33"/>
        <v/>
      </c>
      <c r="Q38" s="115" t="str">
        <f t="shared" si="33"/>
        <v/>
      </c>
      <c r="R38" s="116" t="str">
        <f t="shared" si="33"/>
        <v/>
      </c>
      <c r="S38" s="117" t="str">
        <f t="shared" si="21"/>
        <v/>
      </c>
      <c r="T38" s="115" t="str">
        <f t="shared" si="34"/>
        <v/>
      </c>
      <c r="U38" s="115" t="str">
        <f t="shared" si="34"/>
        <v/>
      </c>
      <c r="V38" s="116" t="str">
        <f t="shared" si="34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2"/>
        <v/>
      </c>
      <c r="N39" s="116" t="str">
        <f t="shared" si="32"/>
        <v/>
      </c>
      <c r="O39" s="117" t="str">
        <f t="shared" si="19"/>
        <v/>
      </c>
      <c r="P39" s="115" t="str">
        <f t="shared" si="33"/>
        <v/>
      </c>
      <c r="Q39" s="115" t="str">
        <f t="shared" si="33"/>
        <v/>
      </c>
      <c r="R39" s="116" t="str">
        <f t="shared" si="33"/>
        <v/>
      </c>
      <c r="S39" s="117" t="str">
        <f t="shared" si="21"/>
        <v/>
      </c>
      <c r="T39" s="115" t="str">
        <f t="shared" si="34"/>
        <v/>
      </c>
      <c r="U39" s="115" t="str">
        <f t="shared" si="34"/>
        <v/>
      </c>
      <c r="V39" s="116" t="str">
        <f t="shared" si="34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2"/>
        <v/>
      </c>
      <c r="N40" s="116" t="str">
        <f t="shared" si="32"/>
        <v/>
      </c>
      <c r="O40" s="117" t="str">
        <f t="shared" si="19"/>
        <v/>
      </c>
      <c r="P40" s="115" t="str">
        <f t="shared" si="33"/>
        <v/>
      </c>
      <c r="Q40" s="115" t="str">
        <f t="shared" si="33"/>
        <v/>
      </c>
      <c r="R40" s="116" t="str">
        <f t="shared" si="33"/>
        <v/>
      </c>
      <c r="S40" s="117" t="str">
        <f t="shared" si="21"/>
        <v/>
      </c>
      <c r="T40" s="115" t="str">
        <f t="shared" si="34"/>
        <v/>
      </c>
      <c r="U40" s="115" t="str">
        <f t="shared" si="34"/>
        <v/>
      </c>
      <c r="V40" s="116" t="str">
        <f t="shared" si="34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2"/>
        <v/>
      </c>
      <c r="N41" s="116" t="str">
        <f t="shared" si="32"/>
        <v/>
      </c>
      <c r="O41" s="117" t="str">
        <f t="shared" si="19"/>
        <v/>
      </c>
      <c r="P41" s="115" t="str">
        <f t="shared" si="33"/>
        <v/>
      </c>
      <c r="Q41" s="115" t="str">
        <f t="shared" si="33"/>
        <v/>
      </c>
      <c r="R41" s="116" t="str">
        <f t="shared" si="33"/>
        <v/>
      </c>
      <c r="S41" s="117" t="str">
        <f t="shared" si="21"/>
        <v/>
      </c>
      <c r="T41" s="115" t="str">
        <f t="shared" si="34"/>
        <v/>
      </c>
      <c r="U41" s="115" t="str">
        <f t="shared" si="34"/>
        <v/>
      </c>
      <c r="V41" s="116" t="str">
        <f t="shared" si="34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2"/>
        <v/>
      </c>
      <c r="N42" s="116" t="str">
        <f t="shared" si="32"/>
        <v/>
      </c>
      <c r="O42" s="117" t="str">
        <f t="shared" si="19"/>
        <v/>
      </c>
      <c r="P42" s="115" t="str">
        <f t="shared" si="33"/>
        <v/>
      </c>
      <c r="Q42" s="115" t="str">
        <f t="shared" si="33"/>
        <v/>
      </c>
      <c r="R42" s="116" t="str">
        <f t="shared" si="33"/>
        <v/>
      </c>
      <c r="S42" s="117" t="str">
        <f t="shared" si="21"/>
        <v/>
      </c>
      <c r="T42" s="115" t="str">
        <f t="shared" si="34"/>
        <v/>
      </c>
      <c r="U42" s="115" t="str">
        <f t="shared" si="34"/>
        <v/>
      </c>
      <c r="V42" s="116" t="str">
        <f t="shared" si="34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2"/>
        <v/>
      </c>
      <c r="N43" s="116" t="str">
        <f t="shared" si="32"/>
        <v/>
      </c>
      <c r="O43" s="117" t="str">
        <f t="shared" si="19"/>
        <v/>
      </c>
      <c r="P43" s="115" t="str">
        <f t="shared" si="33"/>
        <v/>
      </c>
      <c r="Q43" s="115" t="str">
        <f t="shared" si="33"/>
        <v/>
      </c>
      <c r="R43" s="116" t="str">
        <f t="shared" si="33"/>
        <v/>
      </c>
      <c r="S43" s="117" t="str">
        <f t="shared" si="21"/>
        <v/>
      </c>
      <c r="T43" s="115" t="str">
        <f t="shared" si="34"/>
        <v/>
      </c>
      <c r="U43" s="115" t="str">
        <f t="shared" si="34"/>
        <v/>
      </c>
      <c r="V43" s="116" t="str">
        <f t="shared" si="34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2"/>
        <v/>
      </c>
      <c r="N44" s="116" t="str">
        <f t="shared" si="32"/>
        <v/>
      </c>
      <c r="O44" s="117" t="str">
        <f t="shared" si="19"/>
        <v/>
      </c>
      <c r="P44" s="115" t="str">
        <f t="shared" si="33"/>
        <v/>
      </c>
      <c r="Q44" s="115" t="str">
        <f t="shared" si="33"/>
        <v/>
      </c>
      <c r="R44" s="116" t="str">
        <f t="shared" si="33"/>
        <v/>
      </c>
      <c r="S44" s="117" t="str">
        <f t="shared" si="21"/>
        <v/>
      </c>
      <c r="T44" s="115" t="str">
        <f t="shared" si="34"/>
        <v/>
      </c>
      <c r="U44" s="115" t="str">
        <f t="shared" si="34"/>
        <v/>
      </c>
      <c r="V44" s="116" t="str">
        <f t="shared" si="34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2"/>
        <v/>
      </c>
      <c r="N45" s="116" t="str">
        <f t="shared" si="32"/>
        <v/>
      </c>
      <c r="O45" s="117" t="str">
        <f t="shared" si="19"/>
        <v/>
      </c>
      <c r="P45" s="115" t="str">
        <f t="shared" si="33"/>
        <v/>
      </c>
      <c r="Q45" s="115" t="str">
        <f t="shared" si="33"/>
        <v/>
      </c>
      <c r="R45" s="116" t="str">
        <f t="shared" si="33"/>
        <v/>
      </c>
      <c r="S45" s="117" t="str">
        <f t="shared" si="21"/>
        <v/>
      </c>
      <c r="T45" s="115" t="str">
        <f t="shared" si="34"/>
        <v/>
      </c>
      <c r="U45" s="115" t="str">
        <f t="shared" si="34"/>
        <v/>
      </c>
      <c r="V45" s="116" t="str">
        <f t="shared" si="34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2"/>
        <v/>
      </c>
      <c r="N46" s="116" t="str">
        <f t="shared" si="32"/>
        <v/>
      </c>
      <c r="O46" s="117" t="str">
        <f t="shared" si="19"/>
        <v/>
      </c>
      <c r="P46" s="115" t="str">
        <f t="shared" si="33"/>
        <v/>
      </c>
      <c r="Q46" s="115" t="str">
        <f t="shared" si="33"/>
        <v/>
      </c>
      <c r="R46" s="116" t="str">
        <f t="shared" si="33"/>
        <v/>
      </c>
      <c r="S46" s="117" t="str">
        <f t="shared" si="21"/>
        <v/>
      </c>
      <c r="T46" s="115" t="str">
        <f t="shared" si="34"/>
        <v/>
      </c>
      <c r="U46" s="115" t="str">
        <f t="shared" si="34"/>
        <v/>
      </c>
      <c r="V46" s="116" t="str">
        <f t="shared" si="34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2"/>
        <v/>
      </c>
      <c r="N47" s="116" t="str">
        <f t="shared" si="32"/>
        <v/>
      </c>
      <c r="O47" s="117" t="str">
        <f t="shared" si="19"/>
        <v/>
      </c>
      <c r="P47" s="115" t="str">
        <f t="shared" si="33"/>
        <v/>
      </c>
      <c r="Q47" s="115" t="str">
        <f t="shared" si="33"/>
        <v/>
      </c>
      <c r="R47" s="116" t="str">
        <f t="shared" si="33"/>
        <v/>
      </c>
      <c r="S47" s="117" t="str">
        <f t="shared" si="21"/>
        <v/>
      </c>
      <c r="T47" s="115" t="str">
        <f t="shared" si="34"/>
        <v/>
      </c>
      <c r="U47" s="115" t="str">
        <f t="shared" si="34"/>
        <v/>
      </c>
      <c r="V47" s="116" t="str">
        <f t="shared" si="34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2"/>
        <v/>
      </c>
      <c r="N48" s="116" t="str">
        <f t="shared" si="32"/>
        <v/>
      </c>
      <c r="O48" s="117" t="str">
        <f t="shared" si="19"/>
        <v/>
      </c>
      <c r="P48" s="115" t="str">
        <f t="shared" si="33"/>
        <v/>
      </c>
      <c r="Q48" s="115" t="str">
        <f t="shared" si="33"/>
        <v/>
      </c>
      <c r="R48" s="116" t="str">
        <f t="shared" si="33"/>
        <v/>
      </c>
      <c r="S48" s="117" t="str">
        <f t="shared" si="21"/>
        <v/>
      </c>
      <c r="T48" s="115" t="str">
        <f t="shared" si="34"/>
        <v/>
      </c>
      <c r="U48" s="115" t="str">
        <f t="shared" si="34"/>
        <v/>
      </c>
      <c r="V48" s="116" t="str">
        <f t="shared" si="34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si="32"/>
        <v/>
      </c>
      <c r="M49" s="115" t="str">
        <f t="shared" si="32"/>
        <v/>
      </c>
      <c r="N49" s="116" t="str">
        <f t="shared" si="32"/>
        <v/>
      </c>
      <c r="O49" s="117" t="str">
        <f t="shared" si="19"/>
        <v/>
      </c>
      <c r="P49" s="115" t="str">
        <f t="shared" si="33"/>
        <v/>
      </c>
      <c r="Q49" s="115" t="str">
        <f t="shared" si="33"/>
        <v/>
      </c>
      <c r="R49" s="116" t="str">
        <f t="shared" si="33"/>
        <v/>
      </c>
      <c r="S49" s="117" t="str">
        <f t="shared" si="21"/>
        <v/>
      </c>
      <c r="T49" s="115" t="str">
        <f t="shared" si="34"/>
        <v/>
      </c>
      <c r="U49" s="115" t="str">
        <f t="shared" si="34"/>
        <v/>
      </c>
      <c r="V49" s="116" t="str">
        <f t="shared" si="34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32"/>
        <v/>
      </c>
      <c r="M50" s="115" t="str">
        <f t="shared" si="32"/>
        <v/>
      </c>
      <c r="N50" s="116" t="str">
        <f t="shared" si="32"/>
        <v/>
      </c>
      <c r="O50" s="117" t="str">
        <f t="shared" si="19"/>
        <v/>
      </c>
      <c r="P50" s="115" t="str">
        <f t="shared" si="33"/>
        <v/>
      </c>
      <c r="Q50" s="115" t="str">
        <f t="shared" si="33"/>
        <v/>
      </c>
      <c r="R50" s="116" t="str">
        <f t="shared" si="33"/>
        <v/>
      </c>
      <c r="S50" s="117" t="str">
        <f t="shared" si="21"/>
        <v/>
      </c>
      <c r="T50" s="115" t="str">
        <f t="shared" si="34"/>
        <v/>
      </c>
      <c r="U50" s="115" t="str">
        <f t="shared" si="34"/>
        <v/>
      </c>
      <c r="V50" s="116" t="str">
        <f t="shared" si="34"/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32"/>
        <v/>
      </c>
      <c r="M51" s="115" t="str">
        <f t="shared" si="32"/>
        <v/>
      </c>
      <c r="N51" s="116" t="str">
        <f t="shared" si="32"/>
        <v/>
      </c>
      <c r="O51" s="117" t="str">
        <f t="shared" si="19"/>
        <v/>
      </c>
      <c r="P51" s="115" t="str">
        <f t="shared" si="33"/>
        <v/>
      </c>
      <c r="Q51" s="115" t="str">
        <f t="shared" si="33"/>
        <v/>
      </c>
      <c r="R51" s="116" t="str">
        <f t="shared" si="33"/>
        <v/>
      </c>
      <c r="S51" s="117" t="str">
        <f t="shared" si="21"/>
        <v/>
      </c>
      <c r="T51" s="115" t="str">
        <f t="shared" si="34"/>
        <v/>
      </c>
      <c r="U51" s="115" t="str">
        <f t="shared" si="34"/>
        <v/>
      </c>
      <c r="V51" s="116" t="str">
        <f t="shared" si="34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32"/>
        <v/>
      </c>
      <c r="M52" s="115" t="str">
        <f t="shared" si="32"/>
        <v/>
      </c>
      <c r="N52" s="116" t="str">
        <f t="shared" si="32"/>
        <v/>
      </c>
      <c r="O52" s="117" t="str">
        <f t="shared" si="19"/>
        <v/>
      </c>
      <c r="P52" s="115" t="str">
        <f t="shared" si="33"/>
        <v/>
      </c>
      <c r="Q52" s="115" t="str">
        <f t="shared" si="33"/>
        <v/>
      </c>
      <c r="R52" s="116" t="str">
        <f t="shared" si="33"/>
        <v/>
      </c>
      <c r="S52" s="117" t="str">
        <f t="shared" si="21"/>
        <v/>
      </c>
      <c r="T52" s="115" t="str">
        <f t="shared" si="34"/>
        <v/>
      </c>
      <c r="U52" s="115" t="str">
        <f t="shared" si="34"/>
        <v/>
      </c>
      <c r="V52" s="116" t="str">
        <f t="shared" si="34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32"/>
        <v/>
      </c>
      <c r="M53" s="115" t="str">
        <f t="shared" si="32"/>
        <v/>
      </c>
      <c r="N53" s="116" t="str">
        <f t="shared" si="32"/>
        <v/>
      </c>
      <c r="O53" s="117" t="str">
        <f t="shared" si="19"/>
        <v/>
      </c>
      <c r="P53" s="115" t="str">
        <f t="shared" si="33"/>
        <v/>
      </c>
      <c r="Q53" s="115" t="str">
        <f t="shared" si="33"/>
        <v/>
      </c>
      <c r="R53" s="116" t="str">
        <f t="shared" si="33"/>
        <v/>
      </c>
      <c r="S53" s="117" t="str">
        <f t="shared" si="21"/>
        <v/>
      </c>
      <c r="T53" s="115" t="str">
        <f t="shared" si="34"/>
        <v/>
      </c>
      <c r="U53" s="115" t="str">
        <f t="shared" si="34"/>
        <v/>
      </c>
      <c r="V53" s="116" t="str">
        <f t="shared" si="34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32"/>
        <v/>
      </c>
      <c r="M54" s="115" t="str">
        <f t="shared" si="32"/>
        <v/>
      </c>
      <c r="N54" s="116" t="str">
        <f t="shared" si="32"/>
        <v/>
      </c>
      <c r="O54" s="117" t="str">
        <f t="shared" si="19"/>
        <v/>
      </c>
      <c r="P54" s="115" t="str">
        <f t="shared" si="33"/>
        <v/>
      </c>
      <c r="Q54" s="115" t="str">
        <f t="shared" si="33"/>
        <v/>
      </c>
      <c r="R54" s="116" t="str">
        <f t="shared" si="33"/>
        <v/>
      </c>
      <c r="S54" s="117" t="str">
        <f t="shared" si="21"/>
        <v/>
      </c>
      <c r="T54" s="115" t="str">
        <f t="shared" si="34"/>
        <v/>
      </c>
      <c r="U54" s="115" t="str">
        <f t="shared" si="34"/>
        <v/>
      </c>
      <c r="V54" s="116" t="str">
        <f t="shared" si="34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32"/>
        <v/>
      </c>
      <c r="M55" s="115" t="str">
        <f t="shared" si="32"/>
        <v/>
      </c>
      <c r="N55" s="116" t="str">
        <f t="shared" si="32"/>
        <v/>
      </c>
      <c r="O55" s="117" t="str">
        <f t="shared" si="19"/>
        <v/>
      </c>
      <c r="P55" s="115" t="str">
        <f t="shared" si="33"/>
        <v/>
      </c>
      <c r="Q55" s="115" t="str">
        <f t="shared" si="33"/>
        <v/>
      </c>
      <c r="R55" s="116" t="str">
        <f t="shared" si="33"/>
        <v/>
      </c>
      <c r="S55" s="117" t="str">
        <f t="shared" si="21"/>
        <v/>
      </c>
      <c r="T55" s="115" t="str">
        <f t="shared" si="34"/>
        <v/>
      </c>
      <c r="U55" s="115" t="str">
        <f t="shared" si="34"/>
        <v/>
      </c>
      <c r="V55" s="116" t="str">
        <f t="shared" si="34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32"/>
        <v/>
      </c>
      <c r="M56" s="115" t="str">
        <f t="shared" si="32"/>
        <v/>
      </c>
      <c r="N56" s="116" t="str">
        <f t="shared" si="32"/>
        <v/>
      </c>
      <c r="O56" s="117" t="str">
        <f t="shared" si="19"/>
        <v/>
      </c>
      <c r="P56" s="115" t="str">
        <f t="shared" si="33"/>
        <v/>
      </c>
      <c r="Q56" s="115" t="str">
        <f t="shared" si="33"/>
        <v/>
      </c>
      <c r="R56" s="116" t="str">
        <f t="shared" si="33"/>
        <v/>
      </c>
      <c r="S56" s="117" t="str">
        <f t="shared" si="21"/>
        <v/>
      </c>
      <c r="T56" s="115" t="str">
        <f t="shared" si="34"/>
        <v/>
      </c>
      <c r="U56" s="115" t="str">
        <f t="shared" si="34"/>
        <v/>
      </c>
      <c r="V56" s="116" t="str">
        <f t="shared" si="34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32"/>
        <v/>
      </c>
      <c r="M57" s="115" t="str">
        <f t="shared" si="32"/>
        <v/>
      </c>
      <c r="N57" s="116" t="str">
        <f t="shared" si="32"/>
        <v/>
      </c>
      <c r="O57" s="117" t="str">
        <f t="shared" si="19"/>
        <v/>
      </c>
      <c r="P57" s="115" t="str">
        <f t="shared" si="33"/>
        <v/>
      </c>
      <c r="Q57" s="115" t="str">
        <f t="shared" si="33"/>
        <v/>
      </c>
      <c r="R57" s="116" t="str">
        <f t="shared" si="33"/>
        <v/>
      </c>
      <c r="S57" s="117" t="str">
        <f t="shared" si="21"/>
        <v/>
      </c>
      <c r="T57" s="115" t="str">
        <f t="shared" si="34"/>
        <v/>
      </c>
      <c r="U57" s="115" t="str">
        <f t="shared" si="34"/>
        <v/>
      </c>
      <c r="V57" s="116" t="str">
        <f t="shared" si="34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32"/>
        <v/>
      </c>
      <c r="M58" s="115" t="str">
        <f t="shared" si="32"/>
        <v/>
      </c>
      <c r="N58" s="116" t="str">
        <f t="shared" si="32"/>
        <v/>
      </c>
      <c r="O58" s="117" t="str">
        <f t="shared" si="19"/>
        <v/>
      </c>
      <c r="P58" s="115" t="str">
        <f t="shared" si="33"/>
        <v/>
      </c>
      <c r="Q58" s="115" t="str">
        <f t="shared" si="33"/>
        <v/>
      </c>
      <c r="R58" s="116" t="str">
        <f t="shared" si="33"/>
        <v/>
      </c>
      <c r="S58" s="117" t="str">
        <f t="shared" si="21"/>
        <v/>
      </c>
      <c r="T58" s="115" t="str">
        <f t="shared" si="34"/>
        <v/>
      </c>
      <c r="U58" s="115" t="str">
        <f t="shared" si="34"/>
        <v/>
      </c>
      <c r="V58" s="116" t="str">
        <f t="shared" si="34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ref="L59:N90" si="35">IF(D59="","",D59)</f>
        <v/>
      </c>
      <c r="M59" s="115" t="str">
        <f t="shared" si="35"/>
        <v/>
      </c>
      <c r="N59" s="116" t="str">
        <f t="shared" si="35"/>
        <v/>
      </c>
      <c r="O59" s="117" t="str">
        <f t="shared" si="19"/>
        <v/>
      </c>
      <c r="P59" s="115" t="str">
        <f t="shared" ref="P59:R90" si="36">IF(H59="","",H59)</f>
        <v/>
      </c>
      <c r="Q59" s="115" t="str">
        <f t="shared" si="36"/>
        <v/>
      </c>
      <c r="R59" s="116" t="str">
        <f t="shared" si="36"/>
        <v/>
      </c>
      <c r="S59" s="117" t="str">
        <f t="shared" si="21"/>
        <v/>
      </c>
      <c r="T59" s="115" t="str">
        <f t="shared" si="34"/>
        <v/>
      </c>
      <c r="U59" s="115" t="str">
        <f t="shared" si="34"/>
        <v/>
      </c>
      <c r="V59" s="116" t="str">
        <f t="shared" si="34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35"/>
        <v/>
      </c>
      <c r="M60" s="115" t="str">
        <f t="shared" si="35"/>
        <v/>
      </c>
      <c r="N60" s="116" t="str">
        <f t="shared" si="35"/>
        <v/>
      </c>
      <c r="O60" s="117" t="str">
        <f t="shared" si="19"/>
        <v/>
      </c>
      <c r="P60" s="115" t="str">
        <f t="shared" si="36"/>
        <v/>
      </c>
      <c r="Q60" s="115" t="str">
        <f t="shared" si="36"/>
        <v/>
      </c>
      <c r="R60" s="116" t="str">
        <f t="shared" si="36"/>
        <v/>
      </c>
      <c r="S60" s="117" t="str">
        <f t="shared" si="21"/>
        <v/>
      </c>
      <c r="T60" s="115" t="str">
        <f t="shared" ref="T60:V91" si="37">IF(P60="","",P60)</f>
        <v/>
      </c>
      <c r="U60" s="115" t="str">
        <f t="shared" si="37"/>
        <v/>
      </c>
      <c r="V60" s="116" t="str">
        <f t="shared" si="37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35"/>
        <v/>
      </c>
      <c r="M61" s="115" t="str">
        <f t="shared" si="35"/>
        <v/>
      </c>
      <c r="N61" s="116" t="str">
        <f t="shared" si="35"/>
        <v/>
      </c>
      <c r="O61" s="117" t="str">
        <f t="shared" si="19"/>
        <v/>
      </c>
      <c r="P61" s="115" t="str">
        <f t="shared" si="36"/>
        <v/>
      </c>
      <c r="Q61" s="115" t="str">
        <f t="shared" si="36"/>
        <v/>
      </c>
      <c r="R61" s="116" t="str">
        <f t="shared" si="36"/>
        <v/>
      </c>
      <c r="S61" s="117" t="str">
        <f t="shared" si="21"/>
        <v/>
      </c>
      <c r="T61" s="115" t="str">
        <f t="shared" si="37"/>
        <v/>
      </c>
      <c r="U61" s="115" t="str">
        <f t="shared" si="37"/>
        <v/>
      </c>
      <c r="V61" s="116" t="str">
        <f t="shared" si="37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35"/>
        <v/>
      </c>
      <c r="M62" s="115" t="str">
        <f t="shared" si="35"/>
        <v/>
      </c>
      <c r="N62" s="116" t="str">
        <f t="shared" si="35"/>
        <v/>
      </c>
      <c r="O62" s="117" t="str">
        <f t="shared" si="19"/>
        <v/>
      </c>
      <c r="P62" s="115" t="str">
        <f t="shared" si="36"/>
        <v/>
      </c>
      <c r="Q62" s="115" t="str">
        <f t="shared" si="36"/>
        <v/>
      </c>
      <c r="R62" s="116" t="str">
        <f t="shared" si="36"/>
        <v/>
      </c>
      <c r="S62" s="117" t="str">
        <f t="shared" si="21"/>
        <v/>
      </c>
      <c r="T62" s="115" t="str">
        <f t="shared" si="37"/>
        <v/>
      </c>
      <c r="U62" s="115" t="str">
        <f t="shared" si="37"/>
        <v/>
      </c>
      <c r="V62" s="116" t="str">
        <f t="shared" si="37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35"/>
        <v/>
      </c>
      <c r="M63" s="115" t="str">
        <f t="shared" si="35"/>
        <v/>
      </c>
      <c r="N63" s="116" t="str">
        <f t="shared" si="35"/>
        <v/>
      </c>
      <c r="O63" s="117" t="str">
        <f t="shared" si="19"/>
        <v/>
      </c>
      <c r="P63" s="115" t="str">
        <f t="shared" si="36"/>
        <v/>
      </c>
      <c r="Q63" s="115" t="str">
        <f t="shared" si="36"/>
        <v/>
      </c>
      <c r="R63" s="116" t="str">
        <f t="shared" si="36"/>
        <v/>
      </c>
      <c r="S63" s="117" t="str">
        <f t="shared" si="21"/>
        <v/>
      </c>
      <c r="T63" s="115" t="str">
        <f t="shared" si="37"/>
        <v/>
      </c>
      <c r="U63" s="115" t="str">
        <f t="shared" si="37"/>
        <v/>
      </c>
      <c r="V63" s="116" t="str">
        <f t="shared" si="37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35"/>
        <v/>
      </c>
      <c r="M64" s="115" t="str">
        <f t="shared" si="35"/>
        <v/>
      </c>
      <c r="N64" s="116" t="str">
        <f t="shared" si="35"/>
        <v/>
      </c>
      <c r="O64" s="117" t="str">
        <f t="shared" si="19"/>
        <v/>
      </c>
      <c r="P64" s="115" t="str">
        <f t="shared" si="36"/>
        <v/>
      </c>
      <c r="Q64" s="115" t="str">
        <f t="shared" si="36"/>
        <v/>
      </c>
      <c r="R64" s="116" t="str">
        <f t="shared" si="36"/>
        <v/>
      </c>
      <c r="S64" s="117" t="str">
        <f t="shared" si="21"/>
        <v/>
      </c>
      <c r="T64" s="115" t="str">
        <f t="shared" si="37"/>
        <v/>
      </c>
      <c r="U64" s="115" t="str">
        <f t="shared" si="37"/>
        <v/>
      </c>
      <c r="V64" s="116" t="str">
        <f t="shared" si="37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35"/>
        <v/>
      </c>
      <c r="M65" s="115" t="str">
        <f t="shared" si="35"/>
        <v/>
      </c>
      <c r="N65" s="116" t="str">
        <f t="shared" si="35"/>
        <v/>
      </c>
      <c r="O65" s="117" t="str">
        <f t="shared" si="19"/>
        <v/>
      </c>
      <c r="P65" s="115" t="str">
        <f t="shared" si="36"/>
        <v/>
      </c>
      <c r="Q65" s="115" t="str">
        <f t="shared" si="36"/>
        <v/>
      </c>
      <c r="R65" s="116" t="str">
        <f t="shared" si="36"/>
        <v/>
      </c>
      <c r="S65" s="117" t="str">
        <f t="shared" si="21"/>
        <v/>
      </c>
      <c r="T65" s="115" t="str">
        <f t="shared" si="37"/>
        <v/>
      </c>
      <c r="U65" s="115" t="str">
        <f t="shared" si="37"/>
        <v/>
      </c>
      <c r="V65" s="116" t="str">
        <f t="shared" si="37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35"/>
        <v/>
      </c>
      <c r="M66" s="115" t="str">
        <f t="shared" si="35"/>
        <v/>
      </c>
      <c r="N66" s="116" t="str">
        <f t="shared" si="35"/>
        <v/>
      </c>
      <c r="O66" s="117" t="str">
        <f t="shared" si="19"/>
        <v/>
      </c>
      <c r="P66" s="115" t="str">
        <f t="shared" si="36"/>
        <v/>
      </c>
      <c r="Q66" s="115" t="str">
        <f t="shared" si="36"/>
        <v/>
      </c>
      <c r="R66" s="116" t="str">
        <f t="shared" si="36"/>
        <v/>
      </c>
      <c r="S66" s="117" t="str">
        <f t="shared" si="21"/>
        <v/>
      </c>
      <c r="T66" s="115" t="str">
        <f t="shared" si="37"/>
        <v/>
      </c>
      <c r="U66" s="115" t="str">
        <f t="shared" si="37"/>
        <v/>
      </c>
      <c r="V66" s="116" t="str">
        <f t="shared" si="37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35"/>
        <v/>
      </c>
      <c r="M67" s="115" t="str">
        <f t="shared" si="35"/>
        <v/>
      </c>
      <c r="N67" s="116" t="str">
        <f t="shared" si="35"/>
        <v/>
      </c>
      <c r="O67" s="117" t="str">
        <f t="shared" si="19"/>
        <v/>
      </c>
      <c r="P67" s="115" t="str">
        <f t="shared" si="36"/>
        <v/>
      </c>
      <c r="Q67" s="115" t="str">
        <f t="shared" si="36"/>
        <v/>
      </c>
      <c r="R67" s="116" t="str">
        <f t="shared" si="36"/>
        <v/>
      </c>
      <c r="S67" s="117" t="str">
        <f t="shared" si="21"/>
        <v/>
      </c>
      <c r="T67" s="115" t="str">
        <f t="shared" si="37"/>
        <v/>
      </c>
      <c r="U67" s="115" t="str">
        <f t="shared" si="37"/>
        <v/>
      </c>
      <c r="V67" s="116" t="str">
        <f t="shared" si="37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35"/>
        <v/>
      </c>
      <c r="M68" s="115" t="str">
        <f t="shared" si="35"/>
        <v/>
      </c>
      <c r="N68" s="116" t="str">
        <f t="shared" si="35"/>
        <v/>
      </c>
      <c r="O68" s="117" t="str">
        <f t="shared" si="19"/>
        <v/>
      </c>
      <c r="P68" s="115" t="str">
        <f t="shared" si="36"/>
        <v/>
      </c>
      <c r="Q68" s="115" t="str">
        <f t="shared" si="36"/>
        <v/>
      </c>
      <c r="R68" s="116" t="str">
        <f t="shared" si="36"/>
        <v/>
      </c>
      <c r="S68" s="117" t="str">
        <f t="shared" si="21"/>
        <v/>
      </c>
      <c r="T68" s="115" t="str">
        <f t="shared" si="37"/>
        <v/>
      </c>
      <c r="U68" s="115" t="str">
        <f t="shared" si="37"/>
        <v/>
      </c>
      <c r="V68" s="116" t="str">
        <f t="shared" si="37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35"/>
        <v/>
      </c>
      <c r="M69" s="115" t="str">
        <f t="shared" si="35"/>
        <v/>
      </c>
      <c r="N69" s="116" t="str">
        <f t="shared" si="35"/>
        <v/>
      </c>
      <c r="O69" s="117" t="str">
        <f t="shared" si="19"/>
        <v/>
      </c>
      <c r="P69" s="115" t="str">
        <f t="shared" si="36"/>
        <v/>
      </c>
      <c r="Q69" s="115" t="str">
        <f t="shared" si="36"/>
        <v/>
      </c>
      <c r="R69" s="116" t="str">
        <f t="shared" si="36"/>
        <v/>
      </c>
      <c r="S69" s="117" t="str">
        <f t="shared" si="21"/>
        <v/>
      </c>
      <c r="T69" s="115" t="str">
        <f t="shared" si="37"/>
        <v/>
      </c>
      <c r="U69" s="115" t="str">
        <f t="shared" si="37"/>
        <v/>
      </c>
      <c r="V69" s="116" t="str">
        <f t="shared" si="37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35"/>
        <v/>
      </c>
      <c r="M70" s="115" t="str">
        <f t="shared" si="35"/>
        <v/>
      </c>
      <c r="N70" s="116" t="str">
        <f t="shared" si="35"/>
        <v/>
      </c>
      <c r="O70" s="117" t="str">
        <f t="shared" si="19"/>
        <v/>
      </c>
      <c r="P70" s="115" t="str">
        <f t="shared" si="36"/>
        <v/>
      </c>
      <c r="Q70" s="115" t="str">
        <f t="shared" si="36"/>
        <v/>
      </c>
      <c r="R70" s="116" t="str">
        <f t="shared" si="36"/>
        <v/>
      </c>
      <c r="S70" s="117" t="str">
        <f t="shared" si="21"/>
        <v/>
      </c>
      <c r="T70" s="115" t="str">
        <f t="shared" si="37"/>
        <v/>
      </c>
      <c r="U70" s="115" t="str">
        <f t="shared" si="37"/>
        <v/>
      </c>
      <c r="V70" s="116" t="str">
        <f t="shared" si="37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35"/>
        <v/>
      </c>
      <c r="M71" s="115" t="str">
        <f t="shared" si="35"/>
        <v/>
      </c>
      <c r="N71" s="116" t="str">
        <f t="shared" si="35"/>
        <v/>
      </c>
      <c r="O71" s="117" t="str">
        <f t="shared" si="19"/>
        <v/>
      </c>
      <c r="P71" s="115" t="str">
        <f t="shared" si="36"/>
        <v/>
      </c>
      <c r="Q71" s="115" t="str">
        <f t="shared" si="36"/>
        <v/>
      </c>
      <c r="R71" s="116" t="str">
        <f t="shared" si="36"/>
        <v/>
      </c>
      <c r="S71" s="117" t="str">
        <f t="shared" si="21"/>
        <v/>
      </c>
      <c r="T71" s="115" t="str">
        <f t="shared" si="37"/>
        <v/>
      </c>
      <c r="U71" s="115" t="str">
        <f t="shared" si="37"/>
        <v/>
      </c>
      <c r="V71" s="116" t="str">
        <f t="shared" si="37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35"/>
        <v/>
      </c>
      <c r="M72" s="115" t="str">
        <f t="shared" si="35"/>
        <v/>
      </c>
      <c r="N72" s="116" t="str">
        <f t="shared" si="35"/>
        <v/>
      </c>
      <c r="O72" s="117" t="str">
        <f t="shared" si="19"/>
        <v/>
      </c>
      <c r="P72" s="115" t="str">
        <f t="shared" si="36"/>
        <v/>
      </c>
      <c r="Q72" s="115" t="str">
        <f t="shared" si="36"/>
        <v/>
      </c>
      <c r="R72" s="116" t="str">
        <f t="shared" si="36"/>
        <v/>
      </c>
      <c r="S72" s="117" t="str">
        <f t="shared" si="21"/>
        <v/>
      </c>
      <c r="T72" s="115" t="str">
        <f t="shared" si="37"/>
        <v/>
      </c>
      <c r="U72" s="115" t="str">
        <f t="shared" si="37"/>
        <v/>
      </c>
      <c r="V72" s="116" t="str">
        <f t="shared" si="37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35"/>
        <v/>
      </c>
      <c r="M73" s="115" t="str">
        <f t="shared" si="35"/>
        <v/>
      </c>
      <c r="N73" s="116" t="str">
        <f t="shared" si="35"/>
        <v/>
      </c>
      <c r="O73" s="117" t="str">
        <f t="shared" si="19"/>
        <v/>
      </c>
      <c r="P73" s="115" t="str">
        <f t="shared" si="36"/>
        <v/>
      </c>
      <c r="Q73" s="115" t="str">
        <f t="shared" si="36"/>
        <v/>
      </c>
      <c r="R73" s="116" t="str">
        <f t="shared" si="36"/>
        <v/>
      </c>
      <c r="S73" s="117" t="str">
        <f t="shared" si="21"/>
        <v/>
      </c>
      <c r="T73" s="115" t="str">
        <f t="shared" si="37"/>
        <v/>
      </c>
      <c r="U73" s="115" t="str">
        <f t="shared" si="37"/>
        <v/>
      </c>
      <c r="V73" s="116" t="str">
        <f t="shared" si="37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35"/>
        <v/>
      </c>
      <c r="M74" s="115" t="str">
        <f t="shared" si="35"/>
        <v/>
      </c>
      <c r="N74" s="116" t="str">
        <f t="shared" si="35"/>
        <v/>
      </c>
      <c r="O74" s="117" t="str">
        <f t="shared" si="19"/>
        <v/>
      </c>
      <c r="P74" s="115" t="str">
        <f t="shared" si="36"/>
        <v/>
      </c>
      <c r="Q74" s="115" t="str">
        <f t="shared" si="36"/>
        <v/>
      </c>
      <c r="R74" s="116" t="str">
        <f t="shared" si="36"/>
        <v/>
      </c>
      <c r="S74" s="117" t="str">
        <f t="shared" si="21"/>
        <v/>
      </c>
      <c r="T74" s="115" t="str">
        <f t="shared" si="37"/>
        <v/>
      </c>
      <c r="U74" s="115" t="str">
        <f t="shared" si="37"/>
        <v/>
      </c>
      <c r="V74" s="116" t="str">
        <f t="shared" si="37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35"/>
        <v/>
      </c>
      <c r="M75" s="115" t="str">
        <f t="shared" si="35"/>
        <v/>
      </c>
      <c r="N75" s="116" t="str">
        <f t="shared" si="35"/>
        <v/>
      </c>
      <c r="O75" s="117" t="str">
        <f t="shared" si="19"/>
        <v/>
      </c>
      <c r="P75" s="115" t="str">
        <f t="shared" si="36"/>
        <v/>
      </c>
      <c r="Q75" s="115" t="str">
        <f t="shared" si="36"/>
        <v/>
      </c>
      <c r="R75" s="116" t="str">
        <f t="shared" si="36"/>
        <v/>
      </c>
      <c r="S75" s="117" t="str">
        <f t="shared" si="21"/>
        <v/>
      </c>
      <c r="T75" s="115" t="str">
        <f t="shared" si="37"/>
        <v/>
      </c>
      <c r="U75" s="115" t="str">
        <f t="shared" si="37"/>
        <v/>
      </c>
      <c r="V75" s="116" t="str">
        <f t="shared" si="37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8">IF(SUM(D76:F76)=0,"",SUM(D76:F76))</f>
        <v/>
      </c>
      <c r="D76" s="115"/>
      <c r="E76" s="115"/>
      <c r="F76" s="116"/>
      <c r="G76" s="117" t="str">
        <f t="shared" ref="G76:G107" si="39">IF(SUM(H76:J76)=0,"",SUM(H76:J76))</f>
        <v/>
      </c>
      <c r="H76" s="115"/>
      <c r="I76" s="115"/>
      <c r="J76" s="116"/>
      <c r="K76" s="117" t="str">
        <f t="shared" ref="K76:K107" si="40">IF(SUM(L76:N76)=0,"",SUM(L76:N76))</f>
        <v/>
      </c>
      <c r="L76" s="115" t="str">
        <f t="shared" si="35"/>
        <v/>
      </c>
      <c r="M76" s="115" t="str">
        <f t="shared" si="35"/>
        <v/>
      </c>
      <c r="N76" s="116" t="str">
        <f t="shared" si="35"/>
        <v/>
      </c>
      <c r="O76" s="117" t="str">
        <f t="shared" ref="O76:O107" si="41">IF(SUM(P76:R76)=0,"",SUM(P76:R76))</f>
        <v/>
      </c>
      <c r="P76" s="115" t="str">
        <f t="shared" si="36"/>
        <v/>
      </c>
      <c r="Q76" s="115" t="str">
        <f t="shared" si="36"/>
        <v/>
      </c>
      <c r="R76" s="116" t="str">
        <f t="shared" si="36"/>
        <v/>
      </c>
      <c r="S76" s="117" t="str">
        <f t="shared" ref="S76:S107" si="42">IF(SUM(T76:V76)=0,"",SUM(T76:V76))</f>
        <v/>
      </c>
      <c r="T76" s="115" t="str">
        <f t="shared" si="37"/>
        <v/>
      </c>
      <c r="U76" s="115" t="str">
        <f t="shared" si="37"/>
        <v/>
      </c>
      <c r="V76" s="116" t="str">
        <f t="shared" si="37"/>
        <v/>
      </c>
      <c r="W76" s="223" t="str">
        <f t="shared" ref="W76:W107" si="43">IF($A76="","",SUM(X76:Z76))</f>
        <v/>
      </c>
      <c r="X76" s="224" t="str">
        <f t="shared" ref="X76:X107" si="44">IF(OR($A76="",ISERROR(L76-D76)),"",L76-D76)</f>
        <v/>
      </c>
      <c r="Y76" s="224" t="str">
        <f t="shared" ref="Y76:Y107" si="45">IF(OR($A76="",ISERROR(M76-E76)),"",M76-E76)</f>
        <v/>
      </c>
      <c r="Z76" s="225" t="str">
        <f t="shared" ref="Z76:Z107" si="46">IF(OR($A76="",ISERROR(N76-F76)),"",N76-F76)</f>
        <v/>
      </c>
      <c r="AA76" s="223" t="str">
        <f t="shared" ref="AA76:AA107" si="47">IF($A76="","",SUM(AB76:AD76))</f>
        <v/>
      </c>
      <c r="AB76" s="224" t="str">
        <f t="shared" ref="AB76:AB107" si="48">IF(OR($A76="",ISERROR(T76-P76)),"",T76-P76)</f>
        <v/>
      </c>
      <c r="AC76" s="224" t="str">
        <f t="shared" ref="AC76:AC107" si="49">IF(OR($A76="",ISERROR(U76-Q76)),"",U76-Q76)</f>
        <v/>
      </c>
      <c r="AD76" s="225" t="str">
        <f t="shared" ref="AD76:AD107" si="50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8"/>
        <v/>
      </c>
      <c r="D77" s="115"/>
      <c r="E77" s="115"/>
      <c r="F77" s="116"/>
      <c r="G77" s="117" t="str">
        <f t="shared" si="39"/>
        <v/>
      </c>
      <c r="H77" s="115"/>
      <c r="I77" s="115"/>
      <c r="J77" s="116"/>
      <c r="K77" s="117" t="str">
        <f t="shared" si="40"/>
        <v/>
      </c>
      <c r="L77" s="115" t="str">
        <f t="shared" si="35"/>
        <v/>
      </c>
      <c r="M77" s="115" t="str">
        <f t="shared" si="35"/>
        <v/>
      </c>
      <c r="N77" s="116" t="str">
        <f t="shared" si="35"/>
        <v/>
      </c>
      <c r="O77" s="117" t="str">
        <f t="shared" si="41"/>
        <v/>
      </c>
      <c r="P77" s="115" t="str">
        <f t="shared" si="36"/>
        <v/>
      </c>
      <c r="Q77" s="115" t="str">
        <f t="shared" si="36"/>
        <v/>
      </c>
      <c r="R77" s="116" t="str">
        <f t="shared" si="36"/>
        <v/>
      </c>
      <c r="S77" s="117" t="str">
        <f t="shared" si="42"/>
        <v/>
      </c>
      <c r="T77" s="115" t="str">
        <f t="shared" si="37"/>
        <v/>
      </c>
      <c r="U77" s="115" t="str">
        <f t="shared" si="37"/>
        <v/>
      </c>
      <c r="V77" s="116" t="str">
        <f t="shared" si="37"/>
        <v/>
      </c>
      <c r="W77" s="223" t="str">
        <f t="shared" si="43"/>
        <v/>
      </c>
      <c r="X77" s="224" t="str">
        <f t="shared" si="44"/>
        <v/>
      </c>
      <c r="Y77" s="224" t="str">
        <f t="shared" si="45"/>
        <v/>
      </c>
      <c r="Z77" s="225" t="str">
        <f t="shared" si="46"/>
        <v/>
      </c>
      <c r="AA77" s="223" t="str">
        <f t="shared" si="47"/>
        <v/>
      </c>
      <c r="AB77" s="224" t="str">
        <f t="shared" si="48"/>
        <v/>
      </c>
      <c r="AC77" s="224" t="str">
        <f t="shared" si="49"/>
        <v/>
      </c>
      <c r="AD77" s="225" t="str">
        <f t="shared" si="50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8"/>
        <v/>
      </c>
      <c r="D78" s="115"/>
      <c r="E78" s="115"/>
      <c r="F78" s="116"/>
      <c r="G78" s="117" t="str">
        <f t="shared" si="39"/>
        <v/>
      </c>
      <c r="H78" s="115"/>
      <c r="I78" s="115"/>
      <c r="J78" s="116"/>
      <c r="K78" s="117" t="str">
        <f t="shared" si="40"/>
        <v/>
      </c>
      <c r="L78" s="115" t="str">
        <f t="shared" si="35"/>
        <v/>
      </c>
      <c r="M78" s="115" t="str">
        <f t="shared" si="35"/>
        <v/>
      </c>
      <c r="N78" s="116" t="str">
        <f t="shared" si="35"/>
        <v/>
      </c>
      <c r="O78" s="117" t="str">
        <f t="shared" si="41"/>
        <v/>
      </c>
      <c r="P78" s="115" t="str">
        <f t="shared" si="36"/>
        <v/>
      </c>
      <c r="Q78" s="115" t="str">
        <f t="shared" si="36"/>
        <v/>
      </c>
      <c r="R78" s="116" t="str">
        <f t="shared" si="36"/>
        <v/>
      </c>
      <c r="S78" s="117" t="str">
        <f t="shared" si="42"/>
        <v/>
      </c>
      <c r="T78" s="115" t="str">
        <f t="shared" si="37"/>
        <v/>
      </c>
      <c r="U78" s="115" t="str">
        <f t="shared" si="37"/>
        <v/>
      </c>
      <c r="V78" s="116" t="str">
        <f t="shared" si="37"/>
        <v/>
      </c>
      <c r="W78" s="223" t="str">
        <f t="shared" si="43"/>
        <v/>
      </c>
      <c r="X78" s="224" t="str">
        <f t="shared" si="44"/>
        <v/>
      </c>
      <c r="Y78" s="224" t="str">
        <f t="shared" si="45"/>
        <v/>
      </c>
      <c r="Z78" s="225" t="str">
        <f t="shared" si="46"/>
        <v/>
      </c>
      <c r="AA78" s="223" t="str">
        <f t="shared" si="47"/>
        <v/>
      </c>
      <c r="AB78" s="224" t="str">
        <f t="shared" si="48"/>
        <v/>
      </c>
      <c r="AC78" s="224" t="str">
        <f t="shared" si="49"/>
        <v/>
      </c>
      <c r="AD78" s="225" t="str">
        <f t="shared" si="50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8"/>
        <v/>
      </c>
      <c r="D79" s="115"/>
      <c r="E79" s="115"/>
      <c r="F79" s="116"/>
      <c r="G79" s="117" t="str">
        <f t="shared" si="39"/>
        <v/>
      </c>
      <c r="H79" s="115"/>
      <c r="I79" s="115"/>
      <c r="J79" s="116"/>
      <c r="K79" s="117" t="str">
        <f t="shared" si="40"/>
        <v/>
      </c>
      <c r="L79" s="115" t="str">
        <f t="shared" si="35"/>
        <v/>
      </c>
      <c r="M79" s="115" t="str">
        <f t="shared" si="35"/>
        <v/>
      </c>
      <c r="N79" s="116" t="str">
        <f t="shared" si="35"/>
        <v/>
      </c>
      <c r="O79" s="117" t="str">
        <f t="shared" si="41"/>
        <v/>
      </c>
      <c r="P79" s="115" t="str">
        <f t="shared" si="36"/>
        <v/>
      </c>
      <c r="Q79" s="115" t="str">
        <f t="shared" si="36"/>
        <v/>
      </c>
      <c r="R79" s="116" t="str">
        <f t="shared" si="36"/>
        <v/>
      </c>
      <c r="S79" s="117" t="str">
        <f t="shared" si="42"/>
        <v/>
      </c>
      <c r="T79" s="115" t="str">
        <f t="shared" si="37"/>
        <v/>
      </c>
      <c r="U79" s="115" t="str">
        <f t="shared" si="37"/>
        <v/>
      </c>
      <c r="V79" s="116" t="str">
        <f t="shared" si="37"/>
        <v/>
      </c>
      <c r="W79" s="223" t="str">
        <f t="shared" si="43"/>
        <v/>
      </c>
      <c r="X79" s="224" t="str">
        <f t="shared" si="44"/>
        <v/>
      </c>
      <c r="Y79" s="224" t="str">
        <f t="shared" si="45"/>
        <v/>
      </c>
      <c r="Z79" s="225" t="str">
        <f t="shared" si="46"/>
        <v/>
      </c>
      <c r="AA79" s="223" t="str">
        <f t="shared" si="47"/>
        <v/>
      </c>
      <c r="AB79" s="224" t="str">
        <f t="shared" si="48"/>
        <v/>
      </c>
      <c r="AC79" s="224" t="str">
        <f t="shared" si="49"/>
        <v/>
      </c>
      <c r="AD79" s="225" t="str">
        <f t="shared" si="50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8"/>
        <v/>
      </c>
      <c r="D80" s="115"/>
      <c r="E80" s="115"/>
      <c r="F80" s="116"/>
      <c r="G80" s="117" t="str">
        <f t="shared" si="39"/>
        <v/>
      </c>
      <c r="H80" s="115"/>
      <c r="I80" s="115"/>
      <c r="J80" s="116"/>
      <c r="K80" s="117" t="str">
        <f t="shared" si="40"/>
        <v/>
      </c>
      <c r="L80" s="115" t="str">
        <f t="shared" si="35"/>
        <v/>
      </c>
      <c r="M80" s="115" t="str">
        <f t="shared" si="35"/>
        <v/>
      </c>
      <c r="N80" s="116" t="str">
        <f t="shared" si="35"/>
        <v/>
      </c>
      <c r="O80" s="117" t="str">
        <f t="shared" si="41"/>
        <v/>
      </c>
      <c r="P80" s="115" t="str">
        <f t="shared" si="36"/>
        <v/>
      </c>
      <c r="Q80" s="115" t="str">
        <f t="shared" si="36"/>
        <v/>
      </c>
      <c r="R80" s="116" t="str">
        <f t="shared" si="36"/>
        <v/>
      </c>
      <c r="S80" s="117" t="str">
        <f t="shared" si="42"/>
        <v/>
      </c>
      <c r="T80" s="115" t="str">
        <f t="shared" si="37"/>
        <v/>
      </c>
      <c r="U80" s="115" t="str">
        <f t="shared" si="37"/>
        <v/>
      </c>
      <c r="V80" s="116" t="str">
        <f t="shared" si="37"/>
        <v/>
      </c>
      <c r="W80" s="223" t="str">
        <f t="shared" si="43"/>
        <v/>
      </c>
      <c r="X80" s="224" t="str">
        <f t="shared" si="44"/>
        <v/>
      </c>
      <c r="Y80" s="224" t="str">
        <f t="shared" si="45"/>
        <v/>
      </c>
      <c r="Z80" s="225" t="str">
        <f t="shared" si="46"/>
        <v/>
      </c>
      <c r="AA80" s="223" t="str">
        <f t="shared" si="47"/>
        <v/>
      </c>
      <c r="AB80" s="224" t="str">
        <f t="shared" si="48"/>
        <v/>
      </c>
      <c r="AC80" s="224" t="str">
        <f t="shared" si="49"/>
        <v/>
      </c>
      <c r="AD80" s="225" t="str">
        <f t="shared" si="50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8"/>
        <v/>
      </c>
      <c r="D81" s="115"/>
      <c r="E81" s="115"/>
      <c r="F81" s="116"/>
      <c r="G81" s="117" t="str">
        <f t="shared" si="39"/>
        <v/>
      </c>
      <c r="H81" s="115"/>
      <c r="I81" s="115"/>
      <c r="J81" s="116"/>
      <c r="K81" s="117" t="str">
        <f t="shared" si="40"/>
        <v/>
      </c>
      <c r="L81" s="115" t="str">
        <f t="shared" si="35"/>
        <v/>
      </c>
      <c r="M81" s="115" t="str">
        <f t="shared" si="35"/>
        <v/>
      </c>
      <c r="N81" s="116" t="str">
        <f t="shared" si="35"/>
        <v/>
      </c>
      <c r="O81" s="117" t="str">
        <f t="shared" si="41"/>
        <v/>
      </c>
      <c r="P81" s="115" t="str">
        <f t="shared" si="36"/>
        <v/>
      </c>
      <c r="Q81" s="115" t="str">
        <f t="shared" si="36"/>
        <v/>
      </c>
      <c r="R81" s="116" t="str">
        <f t="shared" si="36"/>
        <v/>
      </c>
      <c r="S81" s="117" t="str">
        <f t="shared" si="42"/>
        <v/>
      </c>
      <c r="T81" s="115" t="str">
        <f t="shared" si="37"/>
        <v/>
      </c>
      <c r="U81" s="115" t="str">
        <f t="shared" si="37"/>
        <v/>
      </c>
      <c r="V81" s="116" t="str">
        <f t="shared" si="37"/>
        <v/>
      </c>
      <c r="W81" s="223" t="str">
        <f t="shared" si="43"/>
        <v/>
      </c>
      <c r="X81" s="224" t="str">
        <f t="shared" si="44"/>
        <v/>
      </c>
      <c r="Y81" s="224" t="str">
        <f t="shared" si="45"/>
        <v/>
      </c>
      <c r="Z81" s="225" t="str">
        <f t="shared" si="46"/>
        <v/>
      </c>
      <c r="AA81" s="223" t="str">
        <f t="shared" si="47"/>
        <v/>
      </c>
      <c r="AB81" s="224" t="str">
        <f t="shared" si="48"/>
        <v/>
      </c>
      <c r="AC81" s="224" t="str">
        <f t="shared" si="49"/>
        <v/>
      </c>
      <c r="AD81" s="225" t="str">
        <f t="shared" si="50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8"/>
        <v/>
      </c>
      <c r="D82" s="115"/>
      <c r="E82" s="115"/>
      <c r="F82" s="116"/>
      <c r="G82" s="117" t="str">
        <f t="shared" si="39"/>
        <v/>
      </c>
      <c r="H82" s="115"/>
      <c r="I82" s="115"/>
      <c r="J82" s="116"/>
      <c r="K82" s="117" t="str">
        <f t="shared" si="40"/>
        <v/>
      </c>
      <c r="L82" s="115" t="str">
        <f t="shared" si="35"/>
        <v/>
      </c>
      <c r="M82" s="115" t="str">
        <f t="shared" si="35"/>
        <v/>
      </c>
      <c r="N82" s="116" t="str">
        <f t="shared" si="35"/>
        <v/>
      </c>
      <c r="O82" s="117" t="str">
        <f t="shared" si="41"/>
        <v/>
      </c>
      <c r="P82" s="115" t="str">
        <f t="shared" si="36"/>
        <v/>
      </c>
      <c r="Q82" s="115" t="str">
        <f t="shared" si="36"/>
        <v/>
      </c>
      <c r="R82" s="116" t="str">
        <f t="shared" si="36"/>
        <v/>
      </c>
      <c r="S82" s="117" t="str">
        <f t="shared" si="42"/>
        <v/>
      </c>
      <c r="T82" s="115" t="str">
        <f t="shared" si="37"/>
        <v/>
      </c>
      <c r="U82" s="115" t="str">
        <f t="shared" si="37"/>
        <v/>
      </c>
      <c r="V82" s="116" t="str">
        <f t="shared" si="37"/>
        <v/>
      </c>
      <c r="W82" s="223" t="str">
        <f t="shared" si="43"/>
        <v/>
      </c>
      <c r="X82" s="224" t="str">
        <f t="shared" si="44"/>
        <v/>
      </c>
      <c r="Y82" s="224" t="str">
        <f t="shared" si="45"/>
        <v/>
      </c>
      <c r="Z82" s="225" t="str">
        <f t="shared" si="46"/>
        <v/>
      </c>
      <c r="AA82" s="223" t="str">
        <f t="shared" si="47"/>
        <v/>
      </c>
      <c r="AB82" s="224" t="str">
        <f t="shared" si="48"/>
        <v/>
      </c>
      <c r="AC82" s="224" t="str">
        <f t="shared" si="49"/>
        <v/>
      </c>
      <c r="AD82" s="225" t="str">
        <f t="shared" si="50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8"/>
        <v/>
      </c>
      <c r="D83" s="115"/>
      <c r="E83" s="115"/>
      <c r="F83" s="116"/>
      <c r="G83" s="117" t="str">
        <f t="shared" si="39"/>
        <v/>
      </c>
      <c r="H83" s="115"/>
      <c r="I83" s="115"/>
      <c r="J83" s="116"/>
      <c r="K83" s="117" t="str">
        <f t="shared" si="40"/>
        <v/>
      </c>
      <c r="L83" s="115" t="str">
        <f t="shared" si="35"/>
        <v/>
      </c>
      <c r="M83" s="115" t="str">
        <f t="shared" si="35"/>
        <v/>
      </c>
      <c r="N83" s="116" t="str">
        <f t="shared" si="35"/>
        <v/>
      </c>
      <c r="O83" s="117" t="str">
        <f t="shared" si="41"/>
        <v/>
      </c>
      <c r="P83" s="115" t="str">
        <f t="shared" si="36"/>
        <v/>
      </c>
      <c r="Q83" s="115" t="str">
        <f t="shared" si="36"/>
        <v/>
      </c>
      <c r="R83" s="116" t="str">
        <f t="shared" si="36"/>
        <v/>
      </c>
      <c r="S83" s="117" t="str">
        <f t="shared" si="42"/>
        <v/>
      </c>
      <c r="T83" s="115" t="str">
        <f t="shared" si="37"/>
        <v/>
      </c>
      <c r="U83" s="115" t="str">
        <f t="shared" si="37"/>
        <v/>
      </c>
      <c r="V83" s="116" t="str">
        <f t="shared" si="37"/>
        <v/>
      </c>
      <c r="W83" s="223" t="str">
        <f t="shared" si="43"/>
        <v/>
      </c>
      <c r="X83" s="224" t="str">
        <f t="shared" si="44"/>
        <v/>
      </c>
      <c r="Y83" s="224" t="str">
        <f t="shared" si="45"/>
        <v/>
      </c>
      <c r="Z83" s="225" t="str">
        <f t="shared" si="46"/>
        <v/>
      </c>
      <c r="AA83" s="223" t="str">
        <f t="shared" si="47"/>
        <v/>
      </c>
      <c r="AB83" s="224" t="str">
        <f t="shared" si="48"/>
        <v/>
      </c>
      <c r="AC83" s="224" t="str">
        <f t="shared" si="49"/>
        <v/>
      </c>
      <c r="AD83" s="225" t="str">
        <f t="shared" si="50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8"/>
        <v/>
      </c>
      <c r="D84" s="115"/>
      <c r="E84" s="115"/>
      <c r="F84" s="116"/>
      <c r="G84" s="117" t="str">
        <f t="shared" si="39"/>
        <v/>
      </c>
      <c r="H84" s="115"/>
      <c r="I84" s="115"/>
      <c r="J84" s="116"/>
      <c r="K84" s="117" t="str">
        <f t="shared" si="40"/>
        <v/>
      </c>
      <c r="L84" s="115" t="str">
        <f t="shared" si="35"/>
        <v/>
      </c>
      <c r="M84" s="115" t="str">
        <f t="shared" si="35"/>
        <v/>
      </c>
      <c r="N84" s="116" t="str">
        <f t="shared" si="35"/>
        <v/>
      </c>
      <c r="O84" s="117" t="str">
        <f t="shared" si="41"/>
        <v/>
      </c>
      <c r="P84" s="115" t="str">
        <f t="shared" si="36"/>
        <v/>
      </c>
      <c r="Q84" s="115" t="str">
        <f t="shared" si="36"/>
        <v/>
      </c>
      <c r="R84" s="116" t="str">
        <f t="shared" si="36"/>
        <v/>
      </c>
      <c r="S84" s="117" t="str">
        <f t="shared" si="42"/>
        <v/>
      </c>
      <c r="T84" s="115" t="str">
        <f t="shared" si="37"/>
        <v/>
      </c>
      <c r="U84" s="115" t="str">
        <f t="shared" si="37"/>
        <v/>
      </c>
      <c r="V84" s="116" t="str">
        <f t="shared" si="37"/>
        <v/>
      </c>
      <c r="W84" s="223" t="str">
        <f t="shared" si="43"/>
        <v/>
      </c>
      <c r="X84" s="224" t="str">
        <f t="shared" si="44"/>
        <v/>
      </c>
      <c r="Y84" s="224" t="str">
        <f t="shared" si="45"/>
        <v/>
      </c>
      <c r="Z84" s="225" t="str">
        <f t="shared" si="46"/>
        <v/>
      </c>
      <c r="AA84" s="223" t="str">
        <f t="shared" si="47"/>
        <v/>
      </c>
      <c r="AB84" s="224" t="str">
        <f t="shared" si="48"/>
        <v/>
      </c>
      <c r="AC84" s="224" t="str">
        <f t="shared" si="49"/>
        <v/>
      </c>
      <c r="AD84" s="225" t="str">
        <f t="shared" si="50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8"/>
        <v/>
      </c>
      <c r="D85" s="115"/>
      <c r="E85" s="115"/>
      <c r="F85" s="116"/>
      <c r="G85" s="117" t="str">
        <f t="shared" si="39"/>
        <v/>
      </c>
      <c r="H85" s="115"/>
      <c r="I85" s="115"/>
      <c r="J85" s="116"/>
      <c r="K85" s="117" t="str">
        <f t="shared" si="40"/>
        <v/>
      </c>
      <c r="L85" s="115" t="str">
        <f t="shared" si="35"/>
        <v/>
      </c>
      <c r="M85" s="115" t="str">
        <f t="shared" si="35"/>
        <v/>
      </c>
      <c r="N85" s="116" t="str">
        <f t="shared" si="35"/>
        <v/>
      </c>
      <c r="O85" s="117" t="str">
        <f t="shared" si="41"/>
        <v/>
      </c>
      <c r="P85" s="115" t="str">
        <f t="shared" si="36"/>
        <v/>
      </c>
      <c r="Q85" s="115" t="str">
        <f t="shared" si="36"/>
        <v/>
      </c>
      <c r="R85" s="116" t="str">
        <f t="shared" si="36"/>
        <v/>
      </c>
      <c r="S85" s="117" t="str">
        <f t="shared" si="42"/>
        <v/>
      </c>
      <c r="T85" s="115" t="str">
        <f t="shared" si="37"/>
        <v/>
      </c>
      <c r="U85" s="115" t="str">
        <f t="shared" si="37"/>
        <v/>
      </c>
      <c r="V85" s="116" t="str">
        <f t="shared" si="37"/>
        <v/>
      </c>
      <c r="W85" s="223" t="str">
        <f t="shared" si="43"/>
        <v/>
      </c>
      <c r="X85" s="224" t="str">
        <f t="shared" si="44"/>
        <v/>
      </c>
      <c r="Y85" s="224" t="str">
        <f t="shared" si="45"/>
        <v/>
      </c>
      <c r="Z85" s="225" t="str">
        <f t="shared" si="46"/>
        <v/>
      </c>
      <c r="AA85" s="223" t="str">
        <f t="shared" si="47"/>
        <v/>
      </c>
      <c r="AB85" s="224" t="str">
        <f t="shared" si="48"/>
        <v/>
      </c>
      <c r="AC85" s="224" t="str">
        <f t="shared" si="49"/>
        <v/>
      </c>
      <c r="AD85" s="225" t="str">
        <f t="shared" si="50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8"/>
        <v/>
      </c>
      <c r="D86" s="115"/>
      <c r="E86" s="115"/>
      <c r="F86" s="116"/>
      <c r="G86" s="117" t="str">
        <f t="shared" si="39"/>
        <v/>
      </c>
      <c r="H86" s="115"/>
      <c r="I86" s="115"/>
      <c r="J86" s="116"/>
      <c r="K86" s="117" t="str">
        <f t="shared" si="40"/>
        <v/>
      </c>
      <c r="L86" s="115" t="str">
        <f t="shared" si="35"/>
        <v/>
      </c>
      <c r="M86" s="115" t="str">
        <f t="shared" si="35"/>
        <v/>
      </c>
      <c r="N86" s="116" t="str">
        <f t="shared" si="35"/>
        <v/>
      </c>
      <c r="O86" s="117" t="str">
        <f t="shared" si="41"/>
        <v/>
      </c>
      <c r="P86" s="115" t="str">
        <f t="shared" si="36"/>
        <v/>
      </c>
      <c r="Q86" s="115" t="str">
        <f t="shared" si="36"/>
        <v/>
      </c>
      <c r="R86" s="116" t="str">
        <f t="shared" si="36"/>
        <v/>
      </c>
      <c r="S86" s="117" t="str">
        <f t="shared" si="42"/>
        <v/>
      </c>
      <c r="T86" s="115" t="str">
        <f t="shared" si="37"/>
        <v/>
      </c>
      <c r="U86" s="115" t="str">
        <f t="shared" si="37"/>
        <v/>
      </c>
      <c r="V86" s="116" t="str">
        <f t="shared" si="37"/>
        <v/>
      </c>
      <c r="W86" s="223" t="str">
        <f t="shared" si="43"/>
        <v/>
      </c>
      <c r="X86" s="224" t="str">
        <f t="shared" si="44"/>
        <v/>
      </c>
      <c r="Y86" s="224" t="str">
        <f t="shared" si="45"/>
        <v/>
      </c>
      <c r="Z86" s="225" t="str">
        <f t="shared" si="46"/>
        <v/>
      </c>
      <c r="AA86" s="223" t="str">
        <f t="shared" si="47"/>
        <v/>
      </c>
      <c r="AB86" s="224" t="str">
        <f t="shared" si="48"/>
        <v/>
      </c>
      <c r="AC86" s="224" t="str">
        <f t="shared" si="49"/>
        <v/>
      </c>
      <c r="AD86" s="225" t="str">
        <f t="shared" si="50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8"/>
        <v/>
      </c>
      <c r="D87" s="115"/>
      <c r="E87" s="115"/>
      <c r="F87" s="116"/>
      <c r="G87" s="117" t="str">
        <f t="shared" si="39"/>
        <v/>
      </c>
      <c r="H87" s="115"/>
      <c r="I87" s="115"/>
      <c r="J87" s="116"/>
      <c r="K87" s="117" t="str">
        <f t="shared" si="40"/>
        <v/>
      </c>
      <c r="L87" s="115" t="str">
        <f t="shared" si="35"/>
        <v/>
      </c>
      <c r="M87" s="115" t="str">
        <f t="shared" si="35"/>
        <v/>
      </c>
      <c r="N87" s="116" t="str">
        <f t="shared" si="35"/>
        <v/>
      </c>
      <c r="O87" s="117" t="str">
        <f t="shared" si="41"/>
        <v/>
      </c>
      <c r="P87" s="115" t="str">
        <f t="shared" si="36"/>
        <v/>
      </c>
      <c r="Q87" s="115" t="str">
        <f t="shared" si="36"/>
        <v/>
      </c>
      <c r="R87" s="116" t="str">
        <f t="shared" si="36"/>
        <v/>
      </c>
      <c r="S87" s="117" t="str">
        <f t="shared" si="42"/>
        <v/>
      </c>
      <c r="T87" s="115" t="str">
        <f t="shared" si="37"/>
        <v/>
      </c>
      <c r="U87" s="115" t="str">
        <f t="shared" si="37"/>
        <v/>
      </c>
      <c r="V87" s="116" t="str">
        <f t="shared" si="37"/>
        <v/>
      </c>
      <c r="W87" s="223" t="str">
        <f t="shared" si="43"/>
        <v/>
      </c>
      <c r="X87" s="224" t="str">
        <f t="shared" si="44"/>
        <v/>
      </c>
      <c r="Y87" s="224" t="str">
        <f t="shared" si="45"/>
        <v/>
      </c>
      <c r="Z87" s="225" t="str">
        <f t="shared" si="46"/>
        <v/>
      </c>
      <c r="AA87" s="223" t="str">
        <f t="shared" si="47"/>
        <v/>
      </c>
      <c r="AB87" s="224" t="str">
        <f t="shared" si="48"/>
        <v/>
      </c>
      <c r="AC87" s="224" t="str">
        <f t="shared" si="49"/>
        <v/>
      </c>
      <c r="AD87" s="225" t="str">
        <f t="shared" si="50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8"/>
        <v/>
      </c>
      <c r="D88" s="115"/>
      <c r="E88" s="115"/>
      <c r="F88" s="116"/>
      <c r="G88" s="117" t="str">
        <f t="shared" si="39"/>
        <v/>
      </c>
      <c r="H88" s="115"/>
      <c r="I88" s="115"/>
      <c r="J88" s="116"/>
      <c r="K88" s="117" t="str">
        <f t="shared" si="40"/>
        <v/>
      </c>
      <c r="L88" s="115" t="str">
        <f t="shared" si="35"/>
        <v/>
      </c>
      <c r="M88" s="115" t="str">
        <f t="shared" si="35"/>
        <v/>
      </c>
      <c r="N88" s="116" t="str">
        <f t="shared" si="35"/>
        <v/>
      </c>
      <c r="O88" s="117" t="str">
        <f t="shared" si="41"/>
        <v/>
      </c>
      <c r="P88" s="115" t="str">
        <f t="shared" si="36"/>
        <v/>
      </c>
      <c r="Q88" s="115" t="str">
        <f t="shared" si="36"/>
        <v/>
      </c>
      <c r="R88" s="116" t="str">
        <f t="shared" si="36"/>
        <v/>
      </c>
      <c r="S88" s="117" t="str">
        <f t="shared" si="42"/>
        <v/>
      </c>
      <c r="T88" s="115" t="str">
        <f t="shared" si="37"/>
        <v/>
      </c>
      <c r="U88" s="115" t="str">
        <f t="shared" si="37"/>
        <v/>
      </c>
      <c r="V88" s="116" t="str">
        <f t="shared" si="37"/>
        <v/>
      </c>
      <c r="W88" s="223" t="str">
        <f t="shared" si="43"/>
        <v/>
      </c>
      <c r="X88" s="224" t="str">
        <f t="shared" si="44"/>
        <v/>
      </c>
      <c r="Y88" s="224" t="str">
        <f t="shared" si="45"/>
        <v/>
      </c>
      <c r="Z88" s="225" t="str">
        <f t="shared" si="46"/>
        <v/>
      </c>
      <c r="AA88" s="223" t="str">
        <f t="shared" si="47"/>
        <v/>
      </c>
      <c r="AB88" s="224" t="str">
        <f t="shared" si="48"/>
        <v/>
      </c>
      <c r="AC88" s="224" t="str">
        <f t="shared" si="49"/>
        <v/>
      </c>
      <c r="AD88" s="225" t="str">
        <f t="shared" si="50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8"/>
        <v/>
      </c>
      <c r="D89" s="115"/>
      <c r="E89" s="115"/>
      <c r="F89" s="116"/>
      <c r="G89" s="117" t="str">
        <f t="shared" si="39"/>
        <v/>
      </c>
      <c r="H89" s="115"/>
      <c r="I89" s="115"/>
      <c r="J89" s="116"/>
      <c r="K89" s="117" t="str">
        <f t="shared" si="40"/>
        <v/>
      </c>
      <c r="L89" s="115" t="str">
        <f t="shared" si="35"/>
        <v/>
      </c>
      <c r="M89" s="115" t="str">
        <f t="shared" si="35"/>
        <v/>
      </c>
      <c r="N89" s="116" t="str">
        <f t="shared" si="35"/>
        <v/>
      </c>
      <c r="O89" s="117" t="str">
        <f t="shared" si="41"/>
        <v/>
      </c>
      <c r="P89" s="115" t="str">
        <f t="shared" si="36"/>
        <v/>
      </c>
      <c r="Q89" s="115" t="str">
        <f t="shared" si="36"/>
        <v/>
      </c>
      <c r="R89" s="116" t="str">
        <f t="shared" si="36"/>
        <v/>
      </c>
      <c r="S89" s="117" t="str">
        <f t="shared" si="42"/>
        <v/>
      </c>
      <c r="T89" s="115" t="str">
        <f t="shared" si="37"/>
        <v/>
      </c>
      <c r="U89" s="115" t="str">
        <f t="shared" si="37"/>
        <v/>
      </c>
      <c r="V89" s="116" t="str">
        <f t="shared" si="37"/>
        <v/>
      </c>
      <c r="W89" s="223" t="str">
        <f t="shared" si="43"/>
        <v/>
      </c>
      <c r="X89" s="224" t="str">
        <f t="shared" si="44"/>
        <v/>
      </c>
      <c r="Y89" s="224" t="str">
        <f t="shared" si="45"/>
        <v/>
      </c>
      <c r="Z89" s="225" t="str">
        <f t="shared" si="46"/>
        <v/>
      </c>
      <c r="AA89" s="223" t="str">
        <f t="shared" si="47"/>
        <v/>
      </c>
      <c r="AB89" s="224" t="str">
        <f t="shared" si="48"/>
        <v/>
      </c>
      <c r="AC89" s="224" t="str">
        <f t="shared" si="49"/>
        <v/>
      </c>
      <c r="AD89" s="225" t="str">
        <f t="shared" si="50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8"/>
        <v/>
      </c>
      <c r="D90" s="115"/>
      <c r="E90" s="115"/>
      <c r="F90" s="116"/>
      <c r="G90" s="117" t="str">
        <f t="shared" si="39"/>
        <v/>
      </c>
      <c r="H90" s="115"/>
      <c r="I90" s="115"/>
      <c r="J90" s="116"/>
      <c r="K90" s="117" t="str">
        <f t="shared" si="40"/>
        <v/>
      </c>
      <c r="L90" s="115" t="str">
        <f t="shared" si="35"/>
        <v/>
      </c>
      <c r="M90" s="115" t="str">
        <f t="shared" si="35"/>
        <v/>
      </c>
      <c r="N90" s="116" t="str">
        <f t="shared" si="35"/>
        <v/>
      </c>
      <c r="O90" s="117" t="str">
        <f t="shared" si="41"/>
        <v/>
      </c>
      <c r="P90" s="115" t="str">
        <f t="shared" si="36"/>
        <v/>
      </c>
      <c r="Q90" s="115" t="str">
        <f t="shared" si="36"/>
        <v/>
      </c>
      <c r="R90" s="116" t="str">
        <f t="shared" si="36"/>
        <v/>
      </c>
      <c r="S90" s="117" t="str">
        <f t="shared" si="42"/>
        <v/>
      </c>
      <c r="T90" s="115" t="str">
        <f t="shared" si="37"/>
        <v/>
      </c>
      <c r="U90" s="115" t="str">
        <f t="shared" si="37"/>
        <v/>
      </c>
      <c r="V90" s="116" t="str">
        <f t="shared" si="37"/>
        <v/>
      </c>
      <c r="W90" s="223" t="str">
        <f t="shared" si="43"/>
        <v/>
      </c>
      <c r="X90" s="224" t="str">
        <f t="shared" si="44"/>
        <v/>
      </c>
      <c r="Y90" s="224" t="str">
        <f t="shared" si="45"/>
        <v/>
      </c>
      <c r="Z90" s="225" t="str">
        <f t="shared" si="46"/>
        <v/>
      </c>
      <c r="AA90" s="223" t="str">
        <f t="shared" si="47"/>
        <v/>
      </c>
      <c r="AB90" s="224" t="str">
        <f t="shared" si="48"/>
        <v/>
      </c>
      <c r="AC90" s="224" t="str">
        <f t="shared" si="49"/>
        <v/>
      </c>
      <c r="AD90" s="225" t="str">
        <f t="shared" si="50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8"/>
        <v/>
      </c>
      <c r="D91" s="115"/>
      <c r="E91" s="115"/>
      <c r="F91" s="116"/>
      <c r="G91" s="117" t="str">
        <f t="shared" si="39"/>
        <v/>
      </c>
      <c r="H91" s="115"/>
      <c r="I91" s="115"/>
      <c r="J91" s="116"/>
      <c r="K91" s="117" t="str">
        <f t="shared" si="40"/>
        <v/>
      </c>
      <c r="L91" s="115" t="str">
        <f t="shared" ref="L91:N107" si="51">IF(D91="","",D91)</f>
        <v/>
      </c>
      <c r="M91" s="115" t="str">
        <f t="shared" si="51"/>
        <v/>
      </c>
      <c r="N91" s="116" t="str">
        <f t="shared" si="51"/>
        <v/>
      </c>
      <c r="O91" s="117" t="str">
        <f t="shared" si="41"/>
        <v/>
      </c>
      <c r="P91" s="115" t="str">
        <f t="shared" ref="P91:R107" si="52">IF(H91="","",H91)</f>
        <v/>
      </c>
      <c r="Q91" s="115" t="str">
        <f t="shared" si="52"/>
        <v/>
      </c>
      <c r="R91" s="116" t="str">
        <f t="shared" si="52"/>
        <v/>
      </c>
      <c r="S91" s="117" t="str">
        <f t="shared" si="42"/>
        <v/>
      </c>
      <c r="T91" s="115" t="str">
        <f t="shared" si="37"/>
        <v/>
      </c>
      <c r="U91" s="115" t="str">
        <f t="shared" si="37"/>
        <v/>
      </c>
      <c r="V91" s="116" t="str">
        <f t="shared" si="37"/>
        <v/>
      </c>
      <c r="W91" s="223" t="str">
        <f t="shared" si="43"/>
        <v/>
      </c>
      <c r="X91" s="224" t="str">
        <f t="shared" si="44"/>
        <v/>
      </c>
      <c r="Y91" s="224" t="str">
        <f t="shared" si="45"/>
        <v/>
      </c>
      <c r="Z91" s="225" t="str">
        <f t="shared" si="46"/>
        <v/>
      </c>
      <c r="AA91" s="223" t="str">
        <f t="shared" si="47"/>
        <v/>
      </c>
      <c r="AB91" s="224" t="str">
        <f t="shared" si="48"/>
        <v/>
      </c>
      <c r="AC91" s="224" t="str">
        <f t="shared" si="49"/>
        <v/>
      </c>
      <c r="AD91" s="225" t="str">
        <f t="shared" si="50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8"/>
        <v/>
      </c>
      <c r="D92" s="115"/>
      <c r="E92" s="115"/>
      <c r="F92" s="116"/>
      <c r="G92" s="117" t="str">
        <f t="shared" si="39"/>
        <v/>
      </c>
      <c r="H92" s="115"/>
      <c r="I92" s="115"/>
      <c r="J92" s="116"/>
      <c r="K92" s="117" t="str">
        <f t="shared" si="40"/>
        <v/>
      </c>
      <c r="L92" s="115" t="str">
        <f t="shared" si="51"/>
        <v/>
      </c>
      <c r="M92" s="115" t="str">
        <f t="shared" si="51"/>
        <v/>
      </c>
      <c r="N92" s="116" t="str">
        <f t="shared" si="51"/>
        <v/>
      </c>
      <c r="O92" s="117" t="str">
        <f t="shared" si="41"/>
        <v/>
      </c>
      <c r="P92" s="115" t="str">
        <f t="shared" si="52"/>
        <v/>
      </c>
      <c r="Q92" s="115" t="str">
        <f t="shared" si="52"/>
        <v/>
      </c>
      <c r="R92" s="116" t="str">
        <f t="shared" si="52"/>
        <v/>
      </c>
      <c r="S92" s="117" t="str">
        <f t="shared" si="42"/>
        <v/>
      </c>
      <c r="T92" s="115" t="str">
        <f t="shared" ref="T92:V107" si="53">IF(P92="","",P92)</f>
        <v/>
      </c>
      <c r="U92" s="115" t="str">
        <f t="shared" si="53"/>
        <v/>
      </c>
      <c r="V92" s="116" t="str">
        <f t="shared" si="53"/>
        <v/>
      </c>
      <c r="W92" s="223" t="str">
        <f t="shared" si="43"/>
        <v/>
      </c>
      <c r="X92" s="224" t="str">
        <f t="shared" si="44"/>
        <v/>
      </c>
      <c r="Y92" s="224" t="str">
        <f t="shared" si="45"/>
        <v/>
      </c>
      <c r="Z92" s="225" t="str">
        <f t="shared" si="46"/>
        <v/>
      </c>
      <c r="AA92" s="223" t="str">
        <f t="shared" si="47"/>
        <v/>
      </c>
      <c r="AB92" s="224" t="str">
        <f t="shared" si="48"/>
        <v/>
      </c>
      <c r="AC92" s="224" t="str">
        <f t="shared" si="49"/>
        <v/>
      </c>
      <c r="AD92" s="225" t="str">
        <f t="shared" si="50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8"/>
        <v/>
      </c>
      <c r="D93" s="115"/>
      <c r="E93" s="115"/>
      <c r="F93" s="116"/>
      <c r="G93" s="117" t="str">
        <f t="shared" si="39"/>
        <v/>
      </c>
      <c r="H93" s="115"/>
      <c r="I93" s="115"/>
      <c r="J93" s="116"/>
      <c r="K93" s="117" t="str">
        <f t="shared" si="40"/>
        <v/>
      </c>
      <c r="L93" s="115" t="str">
        <f t="shared" si="51"/>
        <v/>
      </c>
      <c r="M93" s="115" t="str">
        <f t="shared" si="51"/>
        <v/>
      </c>
      <c r="N93" s="116" t="str">
        <f t="shared" si="51"/>
        <v/>
      </c>
      <c r="O93" s="117" t="str">
        <f t="shared" si="41"/>
        <v/>
      </c>
      <c r="P93" s="115" t="str">
        <f t="shared" si="52"/>
        <v/>
      </c>
      <c r="Q93" s="115" t="str">
        <f t="shared" si="52"/>
        <v/>
      </c>
      <c r="R93" s="116" t="str">
        <f t="shared" si="52"/>
        <v/>
      </c>
      <c r="S93" s="117" t="str">
        <f t="shared" si="42"/>
        <v/>
      </c>
      <c r="T93" s="115" t="str">
        <f t="shared" si="53"/>
        <v/>
      </c>
      <c r="U93" s="115" t="str">
        <f t="shared" si="53"/>
        <v/>
      </c>
      <c r="V93" s="116" t="str">
        <f t="shared" si="53"/>
        <v/>
      </c>
      <c r="W93" s="223" t="str">
        <f t="shared" si="43"/>
        <v/>
      </c>
      <c r="X93" s="224" t="str">
        <f t="shared" si="44"/>
        <v/>
      </c>
      <c r="Y93" s="224" t="str">
        <f t="shared" si="45"/>
        <v/>
      </c>
      <c r="Z93" s="225" t="str">
        <f t="shared" si="46"/>
        <v/>
      </c>
      <c r="AA93" s="223" t="str">
        <f t="shared" si="47"/>
        <v/>
      </c>
      <c r="AB93" s="224" t="str">
        <f t="shared" si="48"/>
        <v/>
      </c>
      <c r="AC93" s="224" t="str">
        <f t="shared" si="49"/>
        <v/>
      </c>
      <c r="AD93" s="225" t="str">
        <f t="shared" si="50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8"/>
        <v/>
      </c>
      <c r="D94" s="115"/>
      <c r="E94" s="115"/>
      <c r="F94" s="116"/>
      <c r="G94" s="117" t="str">
        <f t="shared" si="39"/>
        <v/>
      </c>
      <c r="H94" s="115"/>
      <c r="I94" s="115"/>
      <c r="J94" s="116"/>
      <c r="K94" s="117" t="str">
        <f t="shared" si="40"/>
        <v/>
      </c>
      <c r="L94" s="115" t="str">
        <f t="shared" si="51"/>
        <v/>
      </c>
      <c r="M94" s="115" t="str">
        <f t="shared" si="51"/>
        <v/>
      </c>
      <c r="N94" s="116" t="str">
        <f t="shared" si="51"/>
        <v/>
      </c>
      <c r="O94" s="117" t="str">
        <f t="shared" si="41"/>
        <v/>
      </c>
      <c r="P94" s="115" t="str">
        <f t="shared" si="52"/>
        <v/>
      </c>
      <c r="Q94" s="115" t="str">
        <f t="shared" si="52"/>
        <v/>
      </c>
      <c r="R94" s="116" t="str">
        <f t="shared" si="52"/>
        <v/>
      </c>
      <c r="S94" s="117" t="str">
        <f t="shared" si="42"/>
        <v/>
      </c>
      <c r="T94" s="115" t="str">
        <f t="shared" si="53"/>
        <v/>
      </c>
      <c r="U94" s="115" t="str">
        <f t="shared" si="53"/>
        <v/>
      </c>
      <c r="V94" s="116" t="str">
        <f t="shared" si="53"/>
        <v/>
      </c>
      <c r="W94" s="223" t="str">
        <f t="shared" si="43"/>
        <v/>
      </c>
      <c r="X94" s="224" t="str">
        <f t="shared" si="44"/>
        <v/>
      </c>
      <c r="Y94" s="224" t="str">
        <f t="shared" si="45"/>
        <v/>
      </c>
      <c r="Z94" s="225" t="str">
        <f t="shared" si="46"/>
        <v/>
      </c>
      <c r="AA94" s="223" t="str">
        <f t="shared" si="47"/>
        <v/>
      </c>
      <c r="AB94" s="224" t="str">
        <f t="shared" si="48"/>
        <v/>
      </c>
      <c r="AC94" s="224" t="str">
        <f t="shared" si="49"/>
        <v/>
      </c>
      <c r="AD94" s="225" t="str">
        <f t="shared" si="50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8"/>
        <v/>
      </c>
      <c r="D95" s="115"/>
      <c r="E95" s="115"/>
      <c r="F95" s="116"/>
      <c r="G95" s="117" t="str">
        <f t="shared" si="39"/>
        <v/>
      </c>
      <c r="H95" s="115"/>
      <c r="I95" s="115"/>
      <c r="J95" s="116"/>
      <c r="K95" s="117" t="str">
        <f t="shared" si="40"/>
        <v/>
      </c>
      <c r="L95" s="115" t="str">
        <f t="shared" si="51"/>
        <v/>
      </c>
      <c r="M95" s="115" t="str">
        <f t="shared" si="51"/>
        <v/>
      </c>
      <c r="N95" s="116" t="str">
        <f t="shared" si="51"/>
        <v/>
      </c>
      <c r="O95" s="117" t="str">
        <f t="shared" si="41"/>
        <v/>
      </c>
      <c r="P95" s="115" t="str">
        <f t="shared" si="52"/>
        <v/>
      </c>
      <c r="Q95" s="115" t="str">
        <f t="shared" si="52"/>
        <v/>
      </c>
      <c r="R95" s="116" t="str">
        <f t="shared" si="52"/>
        <v/>
      </c>
      <c r="S95" s="117" t="str">
        <f t="shared" si="42"/>
        <v/>
      </c>
      <c r="T95" s="115" t="str">
        <f t="shared" si="53"/>
        <v/>
      </c>
      <c r="U95" s="115" t="str">
        <f t="shared" si="53"/>
        <v/>
      </c>
      <c r="V95" s="116" t="str">
        <f t="shared" si="53"/>
        <v/>
      </c>
      <c r="W95" s="223" t="str">
        <f t="shared" si="43"/>
        <v/>
      </c>
      <c r="X95" s="224" t="str">
        <f t="shared" si="44"/>
        <v/>
      </c>
      <c r="Y95" s="224" t="str">
        <f t="shared" si="45"/>
        <v/>
      </c>
      <c r="Z95" s="225" t="str">
        <f t="shared" si="46"/>
        <v/>
      </c>
      <c r="AA95" s="223" t="str">
        <f t="shared" si="47"/>
        <v/>
      </c>
      <c r="AB95" s="224" t="str">
        <f t="shared" si="48"/>
        <v/>
      </c>
      <c r="AC95" s="224" t="str">
        <f t="shared" si="49"/>
        <v/>
      </c>
      <c r="AD95" s="225" t="str">
        <f t="shared" si="50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8"/>
        <v/>
      </c>
      <c r="D96" s="115"/>
      <c r="E96" s="115"/>
      <c r="F96" s="116"/>
      <c r="G96" s="117" t="str">
        <f t="shared" si="39"/>
        <v/>
      </c>
      <c r="H96" s="115"/>
      <c r="I96" s="115"/>
      <c r="J96" s="116"/>
      <c r="K96" s="117" t="str">
        <f t="shared" si="40"/>
        <v/>
      </c>
      <c r="L96" s="115" t="str">
        <f t="shared" si="51"/>
        <v/>
      </c>
      <c r="M96" s="115" t="str">
        <f t="shared" si="51"/>
        <v/>
      </c>
      <c r="N96" s="116" t="str">
        <f t="shared" si="51"/>
        <v/>
      </c>
      <c r="O96" s="117" t="str">
        <f t="shared" si="41"/>
        <v/>
      </c>
      <c r="P96" s="115" t="str">
        <f t="shared" si="52"/>
        <v/>
      </c>
      <c r="Q96" s="115" t="str">
        <f t="shared" si="52"/>
        <v/>
      </c>
      <c r="R96" s="116" t="str">
        <f t="shared" si="52"/>
        <v/>
      </c>
      <c r="S96" s="117" t="str">
        <f t="shared" si="42"/>
        <v/>
      </c>
      <c r="T96" s="115" t="str">
        <f t="shared" si="53"/>
        <v/>
      </c>
      <c r="U96" s="115" t="str">
        <f t="shared" si="53"/>
        <v/>
      </c>
      <c r="V96" s="116" t="str">
        <f t="shared" si="53"/>
        <v/>
      </c>
      <c r="W96" s="223" t="str">
        <f t="shared" si="43"/>
        <v/>
      </c>
      <c r="X96" s="224" t="str">
        <f t="shared" si="44"/>
        <v/>
      </c>
      <c r="Y96" s="224" t="str">
        <f t="shared" si="45"/>
        <v/>
      </c>
      <c r="Z96" s="225" t="str">
        <f t="shared" si="46"/>
        <v/>
      </c>
      <c r="AA96" s="223" t="str">
        <f t="shared" si="47"/>
        <v/>
      </c>
      <c r="AB96" s="224" t="str">
        <f t="shared" si="48"/>
        <v/>
      </c>
      <c r="AC96" s="224" t="str">
        <f t="shared" si="49"/>
        <v/>
      </c>
      <c r="AD96" s="225" t="str">
        <f t="shared" si="50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8"/>
        <v/>
      </c>
      <c r="D97" s="115"/>
      <c r="E97" s="115"/>
      <c r="F97" s="116"/>
      <c r="G97" s="117" t="str">
        <f t="shared" si="39"/>
        <v/>
      </c>
      <c r="H97" s="115"/>
      <c r="I97" s="115"/>
      <c r="J97" s="116"/>
      <c r="K97" s="117" t="str">
        <f t="shared" si="40"/>
        <v/>
      </c>
      <c r="L97" s="115" t="str">
        <f t="shared" si="51"/>
        <v/>
      </c>
      <c r="M97" s="115" t="str">
        <f t="shared" si="51"/>
        <v/>
      </c>
      <c r="N97" s="116" t="str">
        <f t="shared" si="51"/>
        <v/>
      </c>
      <c r="O97" s="117" t="str">
        <f t="shared" si="41"/>
        <v/>
      </c>
      <c r="P97" s="115" t="str">
        <f t="shared" si="52"/>
        <v/>
      </c>
      <c r="Q97" s="115" t="str">
        <f t="shared" si="52"/>
        <v/>
      </c>
      <c r="R97" s="116" t="str">
        <f t="shared" si="52"/>
        <v/>
      </c>
      <c r="S97" s="117" t="str">
        <f t="shared" si="42"/>
        <v/>
      </c>
      <c r="T97" s="115" t="str">
        <f t="shared" si="53"/>
        <v/>
      </c>
      <c r="U97" s="115" t="str">
        <f t="shared" si="53"/>
        <v/>
      </c>
      <c r="V97" s="116" t="str">
        <f t="shared" si="53"/>
        <v/>
      </c>
      <c r="W97" s="223" t="str">
        <f t="shared" si="43"/>
        <v/>
      </c>
      <c r="X97" s="224" t="str">
        <f t="shared" si="44"/>
        <v/>
      </c>
      <c r="Y97" s="224" t="str">
        <f t="shared" si="45"/>
        <v/>
      </c>
      <c r="Z97" s="225" t="str">
        <f t="shared" si="46"/>
        <v/>
      </c>
      <c r="AA97" s="223" t="str">
        <f t="shared" si="47"/>
        <v/>
      </c>
      <c r="AB97" s="224" t="str">
        <f t="shared" si="48"/>
        <v/>
      </c>
      <c r="AC97" s="224" t="str">
        <f t="shared" si="49"/>
        <v/>
      </c>
      <c r="AD97" s="225" t="str">
        <f t="shared" si="50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8"/>
        <v/>
      </c>
      <c r="D98" s="115"/>
      <c r="E98" s="115"/>
      <c r="F98" s="116"/>
      <c r="G98" s="117" t="str">
        <f t="shared" si="39"/>
        <v/>
      </c>
      <c r="H98" s="115"/>
      <c r="I98" s="115"/>
      <c r="J98" s="116"/>
      <c r="K98" s="117" t="str">
        <f t="shared" si="40"/>
        <v/>
      </c>
      <c r="L98" s="115" t="str">
        <f t="shared" si="51"/>
        <v/>
      </c>
      <c r="M98" s="115" t="str">
        <f t="shared" si="51"/>
        <v/>
      </c>
      <c r="N98" s="116" t="str">
        <f t="shared" si="51"/>
        <v/>
      </c>
      <c r="O98" s="117" t="str">
        <f t="shared" si="41"/>
        <v/>
      </c>
      <c r="P98" s="115" t="str">
        <f t="shared" si="52"/>
        <v/>
      </c>
      <c r="Q98" s="115" t="str">
        <f t="shared" si="52"/>
        <v/>
      </c>
      <c r="R98" s="116" t="str">
        <f t="shared" si="52"/>
        <v/>
      </c>
      <c r="S98" s="117" t="str">
        <f t="shared" si="42"/>
        <v/>
      </c>
      <c r="T98" s="115" t="str">
        <f t="shared" si="53"/>
        <v/>
      </c>
      <c r="U98" s="115" t="str">
        <f t="shared" si="53"/>
        <v/>
      </c>
      <c r="V98" s="116" t="str">
        <f t="shared" si="53"/>
        <v/>
      </c>
      <c r="W98" s="223" t="str">
        <f t="shared" si="43"/>
        <v/>
      </c>
      <c r="X98" s="224" t="str">
        <f t="shared" si="44"/>
        <v/>
      </c>
      <c r="Y98" s="224" t="str">
        <f t="shared" si="45"/>
        <v/>
      </c>
      <c r="Z98" s="225" t="str">
        <f t="shared" si="46"/>
        <v/>
      </c>
      <c r="AA98" s="223" t="str">
        <f t="shared" si="47"/>
        <v/>
      </c>
      <c r="AB98" s="224" t="str">
        <f t="shared" si="48"/>
        <v/>
      </c>
      <c r="AC98" s="224" t="str">
        <f t="shared" si="49"/>
        <v/>
      </c>
      <c r="AD98" s="225" t="str">
        <f t="shared" si="50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8"/>
        <v/>
      </c>
      <c r="D99" s="115"/>
      <c r="E99" s="115"/>
      <c r="F99" s="116"/>
      <c r="G99" s="117" t="str">
        <f t="shared" si="39"/>
        <v/>
      </c>
      <c r="H99" s="115"/>
      <c r="I99" s="115"/>
      <c r="J99" s="116"/>
      <c r="K99" s="117" t="str">
        <f t="shared" si="40"/>
        <v/>
      </c>
      <c r="L99" s="115" t="str">
        <f t="shared" si="51"/>
        <v/>
      </c>
      <c r="M99" s="115" t="str">
        <f t="shared" si="51"/>
        <v/>
      </c>
      <c r="N99" s="116" t="str">
        <f t="shared" si="51"/>
        <v/>
      </c>
      <c r="O99" s="117" t="str">
        <f t="shared" si="41"/>
        <v/>
      </c>
      <c r="P99" s="115" t="str">
        <f t="shared" si="52"/>
        <v/>
      </c>
      <c r="Q99" s="115" t="str">
        <f t="shared" si="52"/>
        <v/>
      </c>
      <c r="R99" s="116" t="str">
        <f t="shared" si="52"/>
        <v/>
      </c>
      <c r="S99" s="117" t="str">
        <f t="shared" si="42"/>
        <v/>
      </c>
      <c r="T99" s="115" t="str">
        <f t="shared" si="53"/>
        <v/>
      </c>
      <c r="U99" s="115" t="str">
        <f t="shared" si="53"/>
        <v/>
      </c>
      <c r="V99" s="116" t="str">
        <f t="shared" si="53"/>
        <v/>
      </c>
      <c r="W99" s="223" t="str">
        <f t="shared" si="43"/>
        <v/>
      </c>
      <c r="X99" s="224" t="str">
        <f t="shared" si="44"/>
        <v/>
      </c>
      <c r="Y99" s="224" t="str">
        <f t="shared" si="45"/>
        <v/>
      </c>
      <c r="Z99" s="225" t="str">
        <f t="shared" si="46"/>
        <v/>
      </c>
      <c r="AA99" s="223" t="str">
        <f t="shared" si="47"/>
        <v/>
      </c>
      <c r="AB99" s="224" t="str">
        <f t="shared" si="48"/>
        <v/>
      </c>
      <c r="AC99" s="224" t="str">
        <f t="shared" si="49"/>
        <v/>
      </c>
      <c r="AD99" s="225" t="str">
        <f t="shared" si="50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8"/>
        <v/>
      </c>
      <c r="D100" s="115"/>
      <c r="E100" s="115"/>
      <c r="F100" s="116"/>
      <c r="G100" s="117" t="str">
        <f t="shared" si="39"/>
        <v/>
      </c>
      <c r="H100" s="115"/>
      <c r="I100" s="115"/>
      <c r="J100" s="116"/>
      <c r="K100" s="117" t="str">
        <f t="shared" si="40"/>
        <v/>
      </c>
      <c r="L100" s="115" t="str">
        <f t="shared" si="51"/>
        <v/>
      </c>
      <c r="M100" s="115" t="str">
        <f t="shared" si="51"/>
        <v/>
      </c>
      <c r="N100" s="116" t="str">
        <f t="shared" si="51"/>
        <v/>
      </c>
      <c r="O100" s="117" t="str">
        <f t="shared" si="41"/>
        <v/>
      </c>
      <c r="P100" s="115" t="str">
        <f t="shared" si="52"/>
        <v/>
      </c>
      <c r="Q100" s="115" t="str">
        <f t="shared" si="52"/>
        <v/>
      </c>
      <c r="R100" s="116" t="str">
        <f t="shared" si="52"/>
        <v/>
      </c>
      <c r="S100" s="117" t="str">
        <f t="shared" si="42"/>
        <v/>
      </c>
      <c r="T100" s="115" t="str">
        <f t="shared" si="53"/>
        <v/>
      </c>
      <c r="U100" s="115" t="str">
        <f t="shared" si="53"/>
        <v/>
      </c>
      <c r="V100" s="116" t="str">
        <f t="shared" si="53"/>
        <v/>
      </c>
      <c r="W100" s="223" t="str">
        <f t="shared" si="43"/>
        <v/>
      </c>
      <c r="X100" s="224" t="str">
        <f t="shared" si="44"/>
        <v/>
      </c>
      <c r="Y100" s="224" t="str">
        <f t="shared" si="45"/>
        <v/>
      </c>
      <c r="Z100" s="225" t="str">
        <f t="shared" si="46"/>
        <v/>
      </c>
      <c r="AA100" s="223" t="str">
        <f t="shared" si="47"/>
        <v/>
      </c>
      <c r="AB100" s="224" t="str">
        <f t="shared" si="48"/>
        <v/>
      </c>
      <c r="AC100" s="224" t="str">
        <f t="shared" si="49"/>
        <v/>
      </c>
      <c r="AD100" s="225" t="str">
        <f t="shared" si="50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8"/>
        <v/>
      </c>
      <c r="D101" s="115"/>
      <c r="E101" s="115"/>
      <c r="F101" s="116"/>
      <c r="G101" s="117" t="str">
        <f t="shared" si="39"/>
        <v/>
      </c>
      <c r="H101" s="115"/>
      <c r="I101" s="115"/>
      <c r="J101" s="116"/>
      <c r="K101" s="117" t="str">
        <f t="shared" si="40"/>
        <v/>
      </c>
      <c r="L101" s="115" t="str">
        <f t="shared" si="51"/>
        <v/>
      </c>
      <c r="M101" s="115" t="str">
        <f t="shared" si="51"/>
        <v/>
      </c>
      <c r="N101" s="116" t="str">
        <f t="shared" si="51"/>
        <v/>
      </c>
      <c r="O101" s="117" t="str">
        <f t="shared" si="41"/>
        <v/>
      </c>
      <c r="P101" s="115" t="str">
        <f t="shared" si="52"/>
        <v/>
      </c>
      <c r="Q101" s="115" t="str">
        <f t="shared" si="52"/>
        <v/>
      </c>
      <c r="R101" s="116" t="str">
        <f t="shared" si="52"/>
        <v/>
      </c>
      <c r="S101" s="117" t="str">
        <f t="shared" si="42"/>
        <v/>
      </c>
      <c r="T101" s="115" t="str">
        <f t="shared" si="53"/>
        <v/>
      </c>
      <c r="U101" s="115" t="str">
        <f t="shared" si="53"/>
        <v/>
      </c>
      <c r="V101" s="116" t="str">
        <f t="shared" si="53"/>
        <v/>
      </c>
      <c r="W101" s="223" t="str">
        <f t="shared" si="43"/>
        <v/>
      </c>
      <c r="X101" s="224" t="str">
        <f t="shared" si="44"/>
        <v/>
      </c>
      <c r="Y101" s="224" t="str">
        <f t="shared" si="45"/>
        <v/>
      </c>
      <c r="Z101" s="225" t="str">
        <f t="shared" si="46"/>
        <v/>
      </c>
      <c r="AA101" s="223" t="str">
        <f t="shared" si="47"/>
        <v/>
      </c>
      <c r="AB101" s="224" t="str">
        <f t="shared" si="48"/>
        <v/>
      </c>
      <c r="AC101" s="224" t="str">
        <f t="shared" si="49"/>
        <v/>
      </c>
      <c r="AD101" s="225" t="str">
        <f t="shared" si="50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8"/>
        <v/>
      </c>
      <c r="D102" s="115"/>
      <c r="E102" s="115"/>
      <c r="F102" s="116"/>
      <c r="G102" s="117" t="str">
        <f t="shared" si="39"/>
        <v/>
      </c>
      <c r="H102" s="115"/>
      <c r="I102" s="115"/>
      <c r="J102" s="116"/>
      <c r="K102" s="117" t="str">
        <f t="shared" si="40"/>
        <v/>
      </c>
      <c r="L102" s="115" t="str">
        <f t="shared" si="51"/>
        <v/>
      </c>
      <c r="M102" s="115" t="str">
        <f t="shared" si="51"/>
        <v/>
      </c>
      <c r="N102" s="116" t="str">
        <f t="shared" si="51"/>
        <v/>
      </c>
      <c r="O102" s="117" t="str">
        <f t="shared" si="41"/>
        <v/>
      </c>
      <c r="P102" s="115" t="str">
        <f t="shared" si="52"/>
        <v/>
      </c>
      <c r="Q102" s="115" t="str">
        <f t="shared" si="52"/>
        <v/>
      </c>
      <c r="R102" s="116" t="str">
        <f t="shared" si="52"/>
        <v/>
      </c>
      <c r="S102" s="117" t="str">
        <f t="shared" si="42"/>
        <v/>
      </c>
      <c r="T102" s="115" t="str">
        <f t="shared" si="53"/>
        <v/>
      </c>
      <c r="U102" s="115" t="str">
        <f t="shared" si="53"/>
        <v/>
      </c>
      <c r="V102" s="116" t="str">
        <f t="shared" si="53"/>
        <v/>
      </c>
      <c r="W102" s="223" t="str">
        <f t="shared" si="43"/>
        <v/>
      </c>
      <c r="X102" s="224" t="str">
        <f t="shared" si="44"/>
        <v/>
      </c>
      <c r="Y102" s="224" t="str">
        <f t="shared" si="45"/>
        <v/>
      </c>
      <c r="Z102" s="225" t="str">
        <f t="shared" si="46"/>
        <v/>
      </c>
      <c r="AA102" s="223" t="str">
        <f t="shared" si="47"/>
        <v/>
      </c>
      <c r="AB102" s="224" t="str">
        <f t="shared" si="48"/>
        <v/>
      </c>
      <c r="AC102" s="224" t="str">
        <f t="shared" si="49"/>
        <v/>
      </c>
      <c r="AD102" s="225" t="str">
        <f t="shared" si="50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8"/>
        <v/>
      </c>
      <c r="D103" s="115"/>
      <c r="E103" s="115"/>
      <c r="F103" s="116"/>
      <c r="G103" s="117" t="str">
        <f t="shared" si="39"/>
        <v/>
      </c>
      <c r="H103" s="115"/>
      <c r="I103" s="115"/>
      <c r="J103" s="116"/>
      <c r="K103" s="117" t="str">
        <f t="shared" si="40"/>
        <v/>
      </c>
      <c r="L103" s="115" t="str">
        <f t="shared" si="51"/>
        <v/>
      </c>
      <c r="M103" s="115" t="str">
        <f t="shared" si="51"/>
        <v/>
      </c>
      <c r="N103" s="116" t="str">
        <f t="shared" si="51"/>
        <v/>
      </c>
      <c r="O103" s="117" t="str">
        <f t="shared" si="41"/>
        <v/>
      </c>
      <c r="P103" s="115" t="str">
        <f t="shared" si="52"/>
        <v/>
      </c>
      <c r="Q103" s="115" t="str">
        <f t="shared" si="52"/>
        <v/>
      </c>
      <c r="R103" s="116" t="str">
        <f t="shared" si="52"/>
        <v/>
      </c>
      <c r="S103" s="117" t="str">
        <f t="shared" si="42"/>
        <v/>
      </c>
      <c r="T103" s="115" t="str">
        <f t="shared" si="53"/>
        <v/>
      </c>
      <c r="U103" s="115" t="str">
        <f t="shared" si="53"/>
        <v/>
      </c>
      <c r="V103" s="116" t="str">
        <f t="shared" si="53"/>
        <v/>
      </c>
      <c r="W103" s="223" t="str">
        <f t="shared" si="43"/>
        <v/>
      </c>
      <c r="X103" s="224" t="str">
        <f t="shared" si="44"/>
        <v/>
      </c>
      <c r="Y103" s="224" t="str">
        <f t="shared" si="45"/>
        <v/>
      </c>
      <c r="Z103" s="225" t="str">
        <f t="shared" si="46"/>
        <v/>
      </c>
      <c r="AA103" s="223" t="str">
        <f t="shared" si="47"/>
        <v/>
      </c>
      <c r="AB103" s="224" t="str">
        <f t="shared" si="48"/>
        <v/>
      </c>
      <c r="AC103" s="224" t="str">
        <f t="shared" si="49"/>
        <v/>
      </c>
      <c r="AD103" s="225" t="str">
        <f t="shared" si="50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8"/>
        <v/>
      </c>
      <c r="D104" s="115"/>
      <c r="E104" s="115"/>
      <c r="F104" s="116"/>
      <c r="G104" s="117" t="str">
        <f t="shared" si="39"/>
        <v/>
      </c>
      <c r="H104" s="115"/>
      <c r="I104" s="115"/>
      <c r="J104" s="116"/>
      <c r="K104" s="117" t="str">
        <f t="shared" si="40"/>
        <v/>
      </c>
      <c r="L104" s="115" t="str">
        <f t="shared" si="51"/>
        <v/>
      </c>
      <c r="M104" s="115" t="str">
        <f t="shared" si="51"/>
        <v/>
      </c>
      <c r="N104" s="116" t="str">
        <f t="shared" si="51"/>
        <v/>
      </c>
      <c r="O104" s="117" t="str">
        <f t="shared" si="41"/>
        <v/>
      </c>
      <c r="P104" s="115" t="str">
        <f t="shared" si="52"/>
        <v/>
      </c>
      <c r="Q104" s="115" t="str">
        <f t="shared" si="52"/>
        <v/>
      </c>
      <c r="R104" s="116" t="str">
        <f t="shared" si="52"/>
        <v/>
      </c>
      <c r="S104" s="117" t="str">
        <f t="shared" si="42"/>
        <v/>
      </c>
      <c r="T104" s="115" t="str">
        <f t="shared" si="53"/>
        <v/>
      </c>
      <c r="U104" s="115" t="str">
        <f t="shared" si="53"/>
        <v/>
      </c>
      <c r="V104" s="116" t="str">
        <f t="shared" si="53"/>
        <v/>
      </c>
      <c r="W104" s="223" t="str">
        <f t="shared" si="43"/>
        <v/>
      </c>
      <c r="X104" s="224" t="str">
        <f t="shared" si="44"/>
        <v/>
      </c>
      <c r="Y104" s="224" t="str">
        <f t="shared" si="45"/>
        <v/>
      </c>
      <c r="Z104" s="225" t="str">
        <f t="shared" si="46"/>
        <v/>
      </c>
      <c r="AA104" s="223" t="str">
        <f t="shared" si="47"/>
        <v/>
      </c>
      <c r="AB104" s="224" t="str">
        <f t="shared" si="48"/>
        <v/>
      </c>
      <c r="AC104" s="224" t="str">
        <f t="shared" si="49"/>
        <v/>
      </c>
      <c r="AD104" s="225" t="str">
        <f t="shared" si="50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8"/>
        <v/>
      </c>
      <c r="D105" s="115"/>
      <c r="E105" s="115"/>
      <c r="F105" s="116"/>
      <c r="G105" s="117" t="str">
        <f t="shared" si="39"/>
        <v/>
      </c>
      <c r="H105" s="115"/>
      <c r="I105" s="115"/>
      <c r="J105" s="116"/>
      <c r="K105" s="117" t="str">
        <f t="shared" si="40"/>
        <v/>
      </c>
      <c r="L105" s="115" t="str">
        <f t="shared" si="51"/>
        <v/>
      </c>
      <c r="M105" s="115" t="str">
        <f t="shared" si="51"/>
        <v/>
      </c>
      <c r="N105" s="116" t="str">
        <f t="shared" si="51"/>
        <v/>
      </c>
      <c r="O105" s="117" t="str">
        <f t="shared" si="41"/>
        <v/>
      </c>
      <c r="P105" s="115" t="str">
        <f t="shared" si="52"/>
        <v/>
      </c>
      <c r="Q105" s="115" t="str">
        <f t="shared" si="52"/>
        <v/>
      </c>
      <c r="R105" s="116" t="str">
        <f t="shared" si="52"/>
        <v/>
      </c>
      <c r="S105" s="117" t="str">
        <f t="shared" si="42"/>
        <v/>
      </c>
      <c r="T105" s="115" t="str">
        <f t="shared" si="53"/>
        <v/>
      </c>
      <c r="U105" s="115" t="str">
        <f t="shared" si="53"/>
        <v/>
      </c>
      <c r="V105" s="116" t="str">
        <f t="shared" si="53"/>
        <v/>
      </c>
      <c r="W105" s="223" t="str">
        <f t="shared" si="43"/>
        <v/>
      </c>
      <c r="X105" s="224" t="str">
        <f t="shared" si="44"/>
        <v/>
      </c>
      <c r="Y105" s="224" t="str">
        <f t="shared" si="45"/>
        <v/>
      </c>
      <c r="Z105" s="225" t="str">
        <f t="shared" si="46"/>
        <v/>
      </c>
      <c r="AA105" s="223" t="str">
        <f t="shared" si="47"/>
        <v/>
      </c>
      <c r="AB105" s="224" t="str">
        <f t="shared" si="48"/>
        <v/>
      </c>
      <c r="AC105" s="224" t="str">
        <f t="shared" si="49"/>
        <v/>
      </c>
      <c r="AD105" s="225" t="str">
        <f t="shared" si="50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8"/>
        <v/>
      </c>
      <c r="D106" s="115"/>
      <c r="E106" s="115"/>
      <c r="F106" s="116"/>
      <c r="G106" s="117" t="str">
        <f t="shared" si="39"/>
        <v/>
      </c>
      <c r="H106" s="115"/>
      <c r="I106" s="115"/>
      <c r="J106" s="116"/>
      <c r="K106" s="117" t="str">
        <f t="shared" si="40"/>
        <v/>
      </c>
      <c r="L106" s="115" t="str">
        <f t="shared" si="51"/>
        <v/>
      </c>
      <c r="M106" s="115" t="str">
        <f t="shared" si="51"/>
        <v/>
      </c>
      <c r="N106" s="116" t="str">
        <f t="shared" si="51"/>
        <v/>
      </c>
      <c r="O106" s="117" t="str">
        <f t="shared" si="41"/>
        <v/>
      </c>
      <c r="P106" s="115" t="str">
        <f t="shared" si="52"/>
        <v/>
      </c>
      <c r="Q106" s="115" t="str">
        <f t="shared" si="52"/>
        <v/>
      </c>
      <c r="R106" s="116" t="str">
        <f t="shared" si="52"/>
        <v/>
      </c>
      <c r="S106" s="117" t="str">
        <f t="shared" si="42"/>
        <v/>
      </c>
      <c r="T106" s="115" t="str">
        <f t="shared" si="53"/>
        <v/>
      </c>
      <c r="U106" s="115" t="str">
        <f t="shared" si="53"/>
        <v/>
      </c>
      <c r="V106" s="116" t="str">
        <f t="shared" si="53"/>
        <v/>
      </c>
      <c r="W106" s="223" t="str">
        <f t="shared" si="43"/>
        <v/>
      </c>
      <c r="X106" s="224" t="str">
        <f t="shared" si="44"/>
        <v/>
      </c>
      <c r="Y106" s="224" t="str">
        <f t="shared" si="45"/>
        <v/>
      </c>
      <c r="Z106" s="225" t="str">
        <f t="shared" si="46"/>
        <v/>
      </c>
      <c r="AA106" s="223" t="str">
        <f t="shared" si="47"/>
        <v/>
      </c>
      <c r="AB106" s="224" t="str">
        <f t="shared" si="48"/>
        <v/>
      </c>
      <c r="AC106" s="224" t="str">
        <f t="shared" si="49"/>
        <v/>
      </c>
      <c r="AD106" s="225" t="str">
        <f t="shared" si="50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8"/>
        <v/>
      </c>
      <c r="D107" s="115"/>
      <c r="E107" s="115"/>
      <c r="F107" s="116"/>
      <c r="G107" s="117" t="str">
        <f t="shared" si="39"/>
        <v/>
      </c>
      <c r="H107" s="115"/>
      <c r="I107" s="115"/>
      <c r="J107" s="116"/>
      <c r="K107" s="117" t="str">
        <f t="shared" si="40"/>
        <v/>
      </c>
      <c r="L107" s="115" t="str">
        <f t="shared" si="51"/>
        <v/>
      </c>
      <c r="M107" s="115" t="str">
        <f t="shared" si="51"/>
        <v/>
      </c>
      <c r="N107" s="116" t="str">
        <f t="shared" si="51"/>
        <v/>
      </c>
      <c r="O107" s="117" t="str">
        <f t="shared" si="41"/>
        <v/>
      </c>
      <c r="P107" s="115" t="str">
        <f t="shared" si="52"/>
        <v/>
      </c>
      <c r="Q107" s="115" t="str">
        <f t="shared" si="52"/>
        <v/>
      </c>
      <c r="R107" s="116" t="str">
        <f t="shared" si="52"/>
        <v/>
      </c>
      <c r="S107" s="117" t="str">
        <f t="shared" si="42"/>
        <v/>
      </c>
      <c r="T107" s="115" t="str">
        <f t="shared" si="53"/>
        <v/>
      </c>
      <c r="U107" s="115" t="str">
        <f t="shared" si="53"/>
        <v/>
      </c>
      <c r="V107" s="116" t="str">
        <f t="shared" si="53"/>
        <v/>
      </c>
      <c r="W107" s="223" t="str">
        <f t="shared" si="43"/>
        <v/>
      </c>
      <c r="X107" s="224" t="str">
        <f t="shared" si="44"/>
        <v/>
      </c>
      <c r="Y107" s="224" t="str">
        <f t="shared" si="45"/>
        <v/>
      </c>
      <c r="Z107" s="225" t="str">
        <f t="shared" si="46"/>
        <v/>
      </c>
      <c r="AA107" s="223" t="str">
        <f t="shared" si="47"/>
        <v/>
      </c>
      <c r="AB107" s="224" t="str">
        <f t="shared" si="48"/>
        <v/>
      </c>
      <c r="AC107" s="224" t="str">
        <f t="shared" si="49"/>
        <v/>
      </c>
      <c r="AD107" s="225" t="str">
        <f t="shared" si="50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7:B8"/>
    <mergeCell ref="S5:V5"/>
    <mergeCell ref="O6:R6"/>
    <mergeCell ref="C6:F6"/>
    <mergeCell ref="G6:J6"/>
    <mergeCell ref="K6:N6"/>
    <mergeCell ref="S6:V6"/>
    <mergeCell ref="AA5:AD5"/>
    <mergeCell ref="AA6:AD8"/>
    <mergeCell ref="W5:Z5"/>
    <mergeCell ref="C5:J5"/>
    <mergeCell ref="K5:N5"/>
    <mergeCell ref="O5:R5"/>
    <mergeCell ref="W6:Z8"/>
  </mergeCells>
  <conditionalFormatting sqref="R11:R107">
    <cfRule type="expression" priority="25" stopIfTrue="1">
      <formula>_xlfn.ISFORMULA($R11)</formula>
    </cfRule>
    <cfRule type="cellIs" dxfId="123" priority="28" operator="equal">
      <formula>""</formula>
    </cfRule>
    <cfRule type="expression" dxfId="122" priority="31">
      <formula>R11&lt;J11</formula>
    </cfRule>
    <cfRule type="expression" dxfId="121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120" priority="29" operator="equal">
      <formula>""</formula>
    </cfRule>
    <cfRule type="expression" dxfId="119" priority="33">
      <formula>Q11&lt;I11</formula>
    </cfRule>
    <cfRule type="expression" dxfId="118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117" priority="30" operator="equal">
      <formula>""</formula>
    </cfRule>
    <cfRule type="expression" dxfId="116" priority="35">
      <formula>P11&lt;H11</formula>
    </cfRule>
    <cfRule type="expression" dxfId="115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114" priority="16" operator="equal">
      <formula>""</formula>
    </cfRule>
    <cfRule type="expression" dxfId="113" priority="19">
      <formula>N11&lt;F11</formula>
    </cfRule>
    <cfRule type="expression" dxfId="112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111" priority="17" operator="equal">
      <formula>""</formula>
    </cfRule>
    <cfRule type="expression" dxfId="110" priority="21">
      <formula>M11&lt;E11</formula>
    </cfRule>
    <cfRule type="expression" dxfId="109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108" priority="18" operator="equal">
      <formula>""</formula>
    </cfRule>
    <cfRule type="expression" dxfId="107" priority="23">
      <formula>L11&lt;D11</formula>
    </cfRule>
    <cfRule type="expression" dxfId="106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105" priority="4" operator="equal">
      <formula>""</formula>
    </cfRule>
    <cfRule type="expression" dxfId="104" priority="7">
      <formula>V11&lt;R11</formula>
    </cfRule>
    <cfRule type="expression" dxfId="103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102" priority="5" operator="equal">
      <formula>""</formula>
    </cfRule>
    <cfRule type="expression" dxfId="101" priority="9">
      <formula>U11&lt;Q11</formula>
    </cfRule>
    <cfRule type="expression" dxfId="100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99" priority="6" operator="equal">
      <formula>""</formula>
    </cfRule>
    <cfRule type="expression" dxfId="98" priority="11">
      <formula>T11&lt;P11</formula>
    </cfRule>
    <cfRule type="expression" dxfId="97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&amp;"Arial,Fett"&amp;12&amp;KC00000Frühe Kindheit&amp;R&amp;G</oddHeader>
    <oddFooter>&amp;L&amp;9Kantonale Integrationsprogramme (KIP) 2022-2023&amp;R&amp;9&amp;P/&amp;N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AE188"/>
  <sheetViews>
    <sheetView showGridLines="0" zoomScale="60" zoomScaleNormal="60" zoomScaleSheetLayoutView="55" zoomScalePageLayoutView="25" workbookViewId="0">
      <selection activeCell="AZ6" sqref="AZ6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26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17</v>
      </c>
      <c r="B4" s="114" t="s">
        <v>16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102</v>
      </c>
      <c r="B6" s="45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Ausbildungs- und Arbeitsmarktfähigkeit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3">IF(OR($A11="",ISERROR(M11-E11)),"",M11-E11)</f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2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2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V27" si="22">IF(P12="","",P12)</f>
        <v/>
      </c>
      <c r="U12" s="186" t="str">
        <f t="shared" ref="U12:V26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si="18"/>
        <v/>
      </c>
      <c r="M17" s="186" t="str">
        <f t="shared" si="18"/>
        <v/>
      </c>
      <c r="N17" s="180" t="str">
        <f t="shared" si="18"/>
        <v/>
      </c>
      <c r="O17" s="187" t="str">
        <f t="shared" si="19"/>
        <v/>
      </c>
      <c r="P17" s="186" t="str">
        <f t="shared" si="20"/>
        <v/>
      </c>
      <c r="Q17" s="186" t="str">
        <f t="shared" si="20"/>
        <v/>
      </c>
      <c r="R17" s="180" t="str">
        <f t="shared" si="20"/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18"/>
        <v/>
      </c>
      <c r="M18" s="115" t="str">
        <f t="shared" si="18"/>
        <v/>
      </c>
      <c r="N18" s="116" t="str">
        <f t="shared" si="18"/>
        <v/>
      </c>
      <c r="O18" s="117" t="str">
        <f t="shared" si="19"/>
        <v/>
      </c>
      <c r="P18" s="115" t="str">
        <f t="shared" si="20"/>
        <v/>
      </c>
      <c r="Q18" s="115" t="str">
        <f t="shared" si="20"/>
        <v/>
      </c>
      <c r="R18" s="116" t="str">
        <f t="shared" si="20"/>
        <v/>
      </c>
      <c r="S18" s="117" t="str">
        <f t="shared" si="21"/>
        <v/>
      </c>
      <c r="T18" s="115" t="str">
        <f t="shared" si="22"/>
        <v/>
      </c>
      <c r="U18" s="115" t="str">
        <f t="shared" si="23"/>
        <v/>
      </c>
      <c r="V18" s="116" t="str">
        <f t="shared" si="23"/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18"/>
        <v/>
      </c>
      <c r="M19" s="115" t="str">
        <f t="shared" si="18"/>
        <v/>
      </c>
      <c r="N19" s="116" t="str">
        <f t="shared" si="18"/>
        <v/>
      </c>
      <c r="O19" s="117" t="str">
        <f t="shared" si="19"/>
        <v/>
      </c>
      <c r="P19" s="115" t="str">
        <f t="shared" si="20"/>
        <v/>
      </c>
      <c r="Q19" s="115" t="str">
        <f t="shared" si="20"/>
        <v/>
      </c>
      <c r="R19" s="116" t="str">
        <f t="shared" si="20"/>
        <v/>
      </c>
      <c r="S19" s="117" t="str">
        <f t="shared" si="21"/>
        <v/>
      </c>
      <c r="T19" s="115" t="str">
        <f t="shared" si="22"/>
        <v/>
      </c>
      <c r="U19" s="115" t="str">
        <f t="shared" si="23"/>
        <v/>
      </c>
      <c r="V19" s="116" t="str">
        <f t="shared" si="23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18"/>
        <v/>
      </c>
      <c r="M20" s="115" t="str">
        <f t="shared" si="18"/>
        <v/>
      </c>
      <c r="N20" s="116" t="str">
        <f t="shared" si="18"/>
        <v/>
      </c>
      <c r="O20" s="117" t="str">
        <f t="shared" si="19"/>
        <v/>
      </c>
      <c r="P20" s="115" t="str">
        <f t="shared" si="20"/>
        <v/>
      </c>
      <c r="Q20" s="115" t="str">
        <f t="shared" si="20"/>
        <v/>
      </c>
      <c r="R20" s="116" t="str">
        <f t="shared" si="20"/>
        <v/>
      </c>
      <c r="S20" s="117" t="str">
        <f t="shared" si="21"/>
        <v/>
      </c>
      <c r="T20" s="115" t="str">
        <f t="shared" si="22"/>
        <v/>
      </c>
      <c r="U20" s="115" t="str">
        <f t="shared" si="23"/>
        <v/>
      </c>
      <c r="V20" s="116" t="str">
        <f t="shared" si="23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18"/>
        <v/>
      </c>
      <c r="M21" s="115" t="str">
        <f t="shared" si="18"/>
        <v/>
      </c>
      <c r="N21" s="116" t="str">
        <f t="shared" si="18"/>
        <v/>
      </c>
      <c r="O21" s="117" t="str">
        <f t="shared" si="19"/>
        <v/>
      </c>
      <c r="P21" s="115" t="str">
        <f t="shared" si="20"/>
        <v/>
      </c>
      <c r="Q21" s="115" t="str">
        <f t="shared" si="20"/>
        <v/>
      </c>
      <c r="R21" s="116" t="str">
        <f t="shared" si="20"/>
        <v/>
      </c>
      <c r="S21" s="117" t="str">
        <f t="shared" si="21"/>
        <v/>
      </c>
      <c r="T21" s="115" t="str">
        <f t="shared" si="22"/>
        <v/>
      </c>
      <c r="U21" s="115" t="str">
        <f t="shared" si="23"/>
        <v/>
      </c>
      <c r="V21" s="116" t="str">
        <f t="shared" si="23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18"/>
        <v/>
      </c>
      <c r="M22" s="115" t="str">
        <f t="shared" si="18"/>
        <v/>
      </c>
      <c r="N22" s="116" t="str">
        <f t="shared" si="18"/>
        <v/>
      </c>
      <c r="O22" s="117" t="str">
        <f t="shared" si="19"/>
        <v/>
      </c>
      <c r="P22" s="115" t="str">
        <f t="shared" si="20"/>
        <v/>
      </c>
      <c r="Q22" s="115" t="str">
        <f t="shared" si="20"/>
        <v/>
      </c>
      <c r="R22" s="116" t="str">
        <f t="shared" si="20"/>
        <v/>
      </c>
      <c r="S22" s="117" t="str">
        <f t="shared" si="21"/>
        <v/>
      </c>
      <c r="T22" s="115" t="str">
        <f t="shared" si="22"/>
        <v/>
      </c>
      <c r="U22" s="115" t="str">
        <f t="shared" si="23"/>
        <v/>
      </c>
      <c r="V22" s="116" t="str">
        <f t="shared" si="23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18"/>
        <v/>
      </c>
      <c r="M23" s="115" t="str">
        <f t="shared" si="18"/>
        <v/>
      </c>
      <c r="N23" s="116" t="str">
        <f t="shared" si="18"/>
        <v/>
      </c>
      <c r="O23" s="117" t="str">
        <f t="shared" si="19"/>
        <v/>
      </c>
      <c r="P23" s="115" t="str">
        <f t="shared" si="20"/>
        <v/>
      </c>
      <c r="Q23" s="115" t="str">
        <f t="shared" si="20"/>
        <v/>
      </c>
      <c r="R23" s="116" t="str">
        <f t="shared" si="20"/>
        <v/>
      </c>
      <c r="S23" s="117" t="str">
        <f t="shared" si="21"/>
        <v/>
      </c>
      <c r="T23" s="115" t="str">
        <f t="shared" si="22"/>
        <v/>
      </c>
      <c r="U23" s="115" t="str">
        <f t="shared" si="23"/>
        <v/>
      </c>
      <c r="V23" s="116" t="str">
        <f t="shared" si="23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18"/>
        <v/>
      </c>
      <c r="M24" s="115" t="str">
        <f t="shared" si="18"/>
        <v/>
      </c>
      <c r="N24" s="116" t="str">
        <f t="shared" si="18"/>
        <v/>
      </c>
      <c r="O24" s="117" t="str">
        <f t="shared" si="19"/>
        <v/>
      </c>
      <c r="P24" s="115" t="str">
        <f t="shared" si="20"/>
        <v/>
      </c>
      <c r="Q24" s="115" t="str">
        <f t="shared" si="20"/>
        <v/>
      </c>
      <c r="R24" s="116" t="str">
        <f t="shared" si="20"/>
        <v/>
      </c>
      <c r="S24" s="117" t="str">
        <f t="shared" si="21"/>
        <v/>
      </c>
      <c r="T24" s="115" t="str">
        <f t="shared" si="22"/>
        <v/>
      </c>
      <c r="U24" s="115" t="str">
        <f t="shared" si="23"/>
        <v/>
      </c>
      <c r="V24" s="116" t="str">
        <f t="shared" si="23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18"/>
        <v/>
      </c>
      <c r="M25" s="115" t="str">
        <f t="shared" si="18"/>
        <v/>
      </c>
      <c r="N25" s="116" t="str">
        <f t="shared" si="18"/>
        <v/>
      </c>
      <c r="O25" s="117" t="str">
        <f t="shared" si="19"/>
        <v/>
      </c>
      <c r="P25" s="115" t="str">
        <f t="shared" si="20"/>
        <v/>
      </c>
      <c r="Q25" s="115" t="str">
        <f t="shared" si="20"/>
        <v/>
      </c>
      <c r="R25" s="116" t="str">
        <f t="shared" si="20"/>
        <v/>
      </c>
      <c r="S25" s="117" t="str">
        <f t="shared" si="21"/>
        <v/>
      </c>
      <c r="T25" s="115" t="str">
        <f t="shared" si="22"/>
        <v/>
      </c>
      <c r="U25" s="115" t="str">
        <f t="shared" si="23"/>
        <v/>
      </c>
      <c r="V25" s="116" t="str">
        <f t="shared" si="23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18"/>
        <v/>
      </c>
      <c r="M26" s="115" t="str">
        <f t="shared" si="18"/>
        <v/>
      </c>
      <c r="N26" s="116" t="str">
        <f t="shared" si="18"/>
        <v/>
      </c>
      <c r="O26" s="117" t="str">
        <f t="shared" si="19"/>
        <v/>
      </c>
      <c r="P26" s="115" t="str">
        <f t="shared" si="20"/>
        <v/>
      </c>
      <c r="Q26" s="115" t="str">
        <f t="shared" si="20"/>
        <v/>
      </c>
      <c r="R26" s="116" t="str">
        <f t="shared" si="20"/>
        <v/>
      </c>
      <c r="S26" s="117" t="str">
        <f t="shared" si="21"/>
        <v/>
      </c>
      <c r="T26" s="115" t="str">
        <f t="shared" si="22"/>
        <v/>
      </c>
      <c r="U26" s="115" t="str">
        <f t="shared" si="23"/>
        <v/>
      </c>
      <c r="V26" s="116" t="str">
        <f t="shared" si="23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ref="L27:N58" si="32">IF(D27="","",D27)</f>
        <v/>
      </c>
      <c r="M27" s="115" t="str">
        <f t="shared" si="32"/>
        <v/>
      </c>
      <c r="N27" s="116" t="str">
        <f t="shared" si="32"/>
        <v/>
      </c>
      <c r="O27" s="117" t="str">
        <f t="shared" si="19"/>
        <v/>
      </c>
      <c r="P27" s="115" t="str">
        <f t="shared" ref="P27:R58" si="33">IF(H27="","",H27)</f>
        <v/>
      </c>
      <c r="Q27" s="115" t="str">
        <f t="shared" si="33"/>
        <v/>
      </c>
      <c r="R27" s="116" t="str">
        <f t="shared" si="33"/>
        <v/>
      </c>
      <c r="S27" s="117" t="str">
        <f t="shared" si="21"/>
        <v/>
      </c>
      <c r="T27" s="115" t="str">
        <f t="shared" si="22"/>
        <v/>
      </c>
      <c r="U27" s="115" t="str">
        <f t="shared" si="22"/>
        <v/>
      </c>
      <c r="V27" s="116" t="str">
        <f t="shared" si="22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2"/>
        <v/>
      </c>
      <c r="N28" s="116" t="str">
        <f t="shared" si="32"/>
        <v/>
      </c>
      <c r="O28" s="117" t="str">
        <f t="shared" si="19"/>
        <v/>
      </c>
      <c r="P28" s="115" t="str">
        <f t="shared" si="33"/>
        <v/>
      </c>
      <c r="Q28" s="115" t="str">
        <f t="shared" si="33"/>
        <v/>
      </c>
      <c r="R28" s="116" t="str">
        <f t="shared" si="33"/>
        <v/>
      </c>
      <c r="S28" s="117" t="str">
        <f t="shared" si="21"/>
        <v/>
      </c>
      <c r="T28" s="115" t="str">
        <f t="shared" ref="T28:V59" si="34">IF(P28="","",P28)</f>
        <v/>
      </c>
      <c r="U28" s="115" t="str">
        <f t="shared" si="34"/>
        <v/>
      </c>
      <c r="V28" s="116" t="str">
        <f t="shared" si="34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2"/>
        <v/>
      </c>
      <c r="N29" s="116" t="str">
        <f t="shared" si="32"/>
        <v/>
      </c>
      <c r="O29" s="117" t="str">
        <f t="shared" si="19"/>
        <v/>
      </c>
      <c r="P29" s="115" t="str">
        <f t="shared" si="33"/>
        <v/>
      </c>
      <c r="Q29" s="115" t="str">
        <f t="shared" si="33"/>
        <v/>
      </c>
      <c r="R29" s="116" t="str">
        <f t="shared" si="33"/>
        <v/>
      </c>
      <c r="S29" s="117" t="str">
        <f t="shared" si="21"/>
        <v/>
      </c>
      <c r="T29" s="115" t="str">
        <f t="shared" si="34"/>
        <v/>
      </c>
      <c r="U29" s="115" t="str">
        <f t="shared" si="34"/>
        <v/>
      </c>
      <c r="V29" s="116" t="str">
        <f t="shared" si="34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2"/>
        <v/>
      </c>
      <c r="N30" s="116" t="str">
        <f t="shared" si="32"/>
        <v/>
      </c>
      <c r="O30" s="117" t="str">
        <f t="shared" si="19"/>
        <v/>
      </c>
      <c r="P30" s="115" t="str">
        <f t="shared" si="33"/>
        <v/>
      </c>
      <c r="Q30" s="115" t="str">
        <f t="shared" si="33"/>
        <v/>
      </c>
      <c r="R30" s="116" t="str">
        <f t="shared" si="33"/>
        <v/>
      </c>
      <c r="S30" s="117" t="str">
        <f t="shared" si="21"/>
        <v/>
      </c>
      <c r="T30" s="115" t="str">
        <f t="shared" si="34"/>
        <v/>
      </c>
      <c r="U30" s="115" t="str">
        <f t="shared" si="34"/>
        <v/>
      </c>
      <c r="V30" s="116" t="str">
        <f t="shared" si="34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2"/>
        <v/>
      </c>
      <c r="N31" s="116" t="str">
        <f t="shared" si="32"/>
        <v/>
      </c>
      <c r="O31" s="117" t="str">
        <f t="shared" si="19"/>
        <v/>
      </c>
      <c r="P31" s="115" t="str">
        <f t="shared" si="33"/>
        <v/>
      </c>
      <c r="Q31" s="115" t="str">
        <f t="shared" si="33"/>
        <v/>
      </c>
      <c r="R31" s="116" t="str">
        <f t="shared" si="33"/>
        <v/>
      </c>
      <c r="S31" s="117" t="str">
        <f t="shared" si="21"/>
        <v/>
      </c>
      <c r="T31" s="115" t="str">
        <f t="shared" si="34"/>
        <v/>
      </c>
      <c r="U31" s="115" t="str">
        <f t="shared" si="34"/>
        <v/>
      </c>
      <c r="V31" s="116" t="str">
        <f t="shared" si="34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2"/>
        <v/>
      </c>
      <c r="N32" s="116" t="str">
        <f t="shared" si="32"/>
        <v/>
      </c>
      <c r="O32" s="117" t="str">
        <f t="shared" si="19"/>
        <v/>
      </c>
      <c r="P32" s="115" t="str">
        <f t="shared" si="33"/>
        <v/>
      </c>
      <c r="Q32" s="115" t="str">
        <f t="shared" si="33"/>
        <v/>
      </c>
      <c r="R32" s="116" t="str">
        <f t="shared" si="33"/>
        <v/>
      </c>
      <c r="S32" s="117" t="str">
        <f t="shared" si="21"/>
        <v/>
      </c>
      <c r="T32" s="115" t="str">
        <f t="shared" si="34"/>
        <v/>
      </c>
      <c r="U32" s="115" t="str">
        <f t="shared" si="34"/>
        <v/>
      </c>
      <c r="V32" s="116" t="str">
        <f t="shared" si="34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2"/>
        <v/>
      </c>
      <c r="N33" s="116" t="str">
        <f t="shared" si="32"/>
        <v/>
      </c>
      <c r="O33" s="117" t="str">
        <f t="shared" si="19"/>
        <v/>
      </c>
      <c r="P33" s="115" t="str">
        <f t="shared" si="33"/>
        <v/>
      </c>
      <c r="Q33" s="115" t="str">
        <f t="shared" si="33"/>
        <v/>
      </c>
      <c r="R33" s="116" t="str">
        <f t="shared" si="33"/>
        <v/>
      </c>
      <c r="S33" s="117" t="str">
        <f t="shared" si="21"/>
        <v/>
      </c>
      <c r="T33" s="115" t="str">
        <f t="shared" si="34"/>
        <v/>
      </c>
      <c r="U33" s="115" t="str">
        <f t="shared" si="34"/>
        <v/>
      </c>
      <c r="V33" s="116" t="str">
        <f t="shared" si="34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2"/>
        <v/>
      </c>
      <c r="N34" s="116" t="str">
        <f t="shared" si="32"/>
        <v/>
      </c>
      <c r="O34" s="117" t="str">
        <f t="shared" si="19"/>
        <v/>
      </c>
      <c r="P34" s="115" t="str">
        <f t="shared" si="33"/>
        <v/>
      </c>
      <c r="Q34" s="115" t="str">
        <f t="shared" si="33"/>
        <v/>
      </c>
      <c r="R34" s="116" t="str">
        <f t="shared" si="33"/>
        <v/>
      </c>
      <c r="S34" s="117" t="str">
        <f t="shared" si="21"/>
        <v/>
      </c>
      <c r="T34" s="115" t="str">
        <f t="shared" si="34"/>
        <v/>
      </c>
      <c r="U34" s="115" t="str">
        <f t="shared" si="34"/>
        <v/>
      </c>
      <c r="V34" s="116" t="str">
        <f t="shared" si="34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2"/>
        <v/>
      </c>
      <c r="N35" s="116" t="str">
        <f t="shared" si="32"/>
        <v/>
      </c>
      <c r="O35" s="117" t="str">
        <f t="shared" si="19"/>
        <v/>
      </c>
      <c r="P35" s="115" t="str">
        <f t="shared" si="33"/>
        <v/>
      </c>
      <c r="Q35" s="115" t="str">
        <f t="shared" si="33"/>
        <v/>
      </c>
      <c r="R35" s="116" t="str">
        <f t="shared" si="33"/>
        <v/>
      </c>
      <c r="S35" s="117" t="str">
        <f t="shared" si="21"/>
        <v/>
      </c>
      <c r="T35" s="115" t="str">
        <f t="shared" si="34"/>
        <v/>
      </c>
      <c r="U35" s="115" t="str">
        <f t="shared" si="34"/>
        <v/>
      </c>
      <c r="V35" s="116" t="str">
        <f t="shared" si="34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2"/>
        <v/>
      </c>
      <c r="N36" s="116" t="str">
        <f t="shared" si="32"/>
        <v/>
      </c>
      <c r="O36" s="117" t="str">
        <f t="shared" si="19"/>
        <v/>
      </c>
      <c r="P36" s="115" t="str">
        <f t="shared" si="33"/>
        <v/>
      </c>
      <c r="Q36" s="115" t="str">
        <f t="shared" si="33"/>
        <v/>
      </c>
      <c r="R36" s="116" t="str">
        <f t="shared" si="33"/>
        <v/>
      </c>
      <c r="S36" s="117" t="str">
        <f t="shared" si="21"/>
        <v/>
      </c>
      <c r="T36" s="115" t="str">
        <f t="shared" si="34"/>
        <v/>
      </c>
      <c r="U36" s="115" t="str">
        <f t="shared" si="34"/>
        <v/>
      </c>
      <c r="V36" s="116" t="str">
        <f t="shared" si="34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2"/>
        <v/>
      </c>
      <c r="N37" s="116" t="str">
        <f t="shared" si="32"/>
        <v/>
      </c>
      <c r="O37" s="117" t="str">
        <f t="shared" si="19"/>
        <v/>
      </c>
      <c r="P37" s="115" t="str">
        <f t="shared" si="33"/>
        <v/>
      </c>
      <c r="Q37" s="115" t="str">
        <f t="shared" si="33"/>
        <v/>
      </c>
      <c r="R37" s="116" t="str">
        <f t="shared" si="33"/>
        <v/>
      </c>
      <c r="S37" s="117" t="str">
        <f t="shared" si="21"/>
        <v/>
      </c>
      <c r="T37" s="115" t="str">
        <f t="shared" si="34"/>
        <v/>
      </c>
      <c r="U37" s="115" t="str">
        <f t="shared" si="34"/>
        <v/>
      </c>
      <c r="V37" s="116" t="str">
        <f t="shared" si="34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2"/>
        <v/>
      </c>
      <c r="N38" s="116" t="str">
        <f t="shared" si="32"/>
        <v/>
      </c>
      <c r="O38" s="117" t="str">
        <f t="shared" si="19"/>
        <v/>
      </c>
      <c r="P38" s="115" t="str">
        <f t="shared" si="33"/>
        <v/>
      </c>
      <c r="Q38" s="115" t="str">
        <f t="shared" si="33"/>
        <v/>
      </c>
      <c r="R38" s="116" t="str">
        <f t="shared" si="33"/>
        <v/>
      </c>
      <c r="S38" s="117" t="str">
        <f t="shared" si="21"/>
        <v/>
      </c>
      <c r="T38" s="115" t="str">
        <f t="shared" si="34"/>
        <v/>
      </c>
      <c r="U38" s="115" t="str">
        <f t="shared" si="34"/>
        <v/>
      </c>
      <c r="V38" s="116" t="str">
        <f t="shared" si="34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2"/>
        <v/>
      </c>
      <c r="N39" s="116" t="str">
        <f t="shared" si="32"/>
        <v/>
      </c>
      <c r="O39" s="117" t="str">
        <f t="shared" si="19"/>
        <v/>
      </c>
      <c r="P39" s="115" t="str">
        <f t="shared" si="33"/>
        <v/>
      </c>
      <c r="Q39" s="115" t="str">
        <f t="shared" si="33"/>
        <v/>
      </c>
      <c r="R39" s="116" t="str">
        <f t="shared" si="33"/>
        <v/>
      </c>
      <c r="S39" s="117" t="str">
        <f t="shared" si="21"/>
        <v/>
      </c>
      <c r="T39" s="115" t="str">
        <f t="shared" si="34"/>
        <v/>
      </c>
      <c r="U39" s="115" t="str">
        <f t="shared" si="34"/>
        <v/>
      </c>
      <c r="V39" s="116" t="str">
        <f t="shared" si="34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2"/>
        <v/>
      </c>
      <c r="N40" s="116" t="str">
        <f t="shared" si="32"/>
        <v/>
      </c>
      <c r="O40" s="117" t="str">
        <f t="shared" si="19"/>
        <v/>
      </c>
      <c r="P40" s="115" t="str">
        <f t="shared" si="33"/>
        <v/>
      </c>
      <c r="Q40" s="115" t="str">
        <f t="shared" si="33"/>
        <v/>
      </c>
      <c r="R40" s="116" t="str">
        <f t="shared" si="33"/>
        <v/>
      </c>
      <c r="S40" s="117" t="str">
        <f t="shared" si="21"/>
        <v/>
      </c>
      <c r="T40" s="115" t="str">
        <f t="shared" si="34"/>
        <v/>
      </c>
      <c r="U40" s="115" t="str">
        <f t="shared" si="34"/>
        <v/>
      </c>
      <c r="V40" s="116" t="str">
        <f t="shared" si="34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2"/>
        <v/>
      </c>
      <c r="N41" s="116" t="str">
        <f t="shared" si="32"/>
        <v/>
      </c>
      <c r="O41" s="117" t="str">
        <f t="shared" si="19"/>
        <v/>
      </c>
      <c r="P41" s="115" t="str">
        <f t="shared" si="33"/>
        <v/>
      </c>
      <c r="Q41" s="115" t="str">
        <f t="shared" si="33"/>
        <v/>
      </c>
      <c r="R41" s="116" t="str">
        <f t="shared" si="33"/>
        <v/>
      </c>
      <c r="S41" s="117" t="str">
        <f t="shared" si="21"/>
        <v/>
      </c>
      <c r="T41" s="115" t="str">
        <f t="shared" si="34"/>
        <v/>
      </c>
      <c r="U41" s="115" t="str">
        <f t="shared" si="34"/>
        <v/>
      </c>
      <c r="V41" s="116" t="str">
        <f t="shared" si="34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2"/>
        <v/>
      </c>
      <c r="N42" s="116" t="str">
        <f t="shared" si="32"/>
        <v/>
      </c>
      <c r="O42" s="117" t="str">
        <f t="shared" si="19"/>
        <v/>
      </c>
      <c r="P42" s="115" t="str">
        <f t="shared" si="33"/>
        <v/>
      </c>
      <c r="Q42" s="115" t="str">
        <f t="shared" si="33"/>
        <v/>
      </c>
      <c r="R42" s="116" t="str">
        <f t="shared" si="33"/>
        <v/>
      </c>
      <c r="S42" s="117" t="str">
        <f t="shared" si="21"/>
        <v/>
      </c>
      <c r="T42" s="115" t="str">
        <f t="shared" si="34"/>
        <v/>
      </c>
      <c r="U42" s="115" t="str">
        <f t="shared" si="34"/>
        <v/>
      </c>
      <c r="V42" s="116" t="str">
        <f t="shared" si="34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2"/>
        <v/>
      </c>
      <c r="N43" s="116" t="str">
        <f t="shared" si="32"/>
        <v/>
      </c>
      <c r="O43" s="117" t="str">
        <f t="shared" si="19"/>
        <v/>
      </c>
      <c r="P43" s="115" t="str">
        <f t="shared" si="33"/>
        <v/>
      </c>
      <c r="Q43" s="115" t="str">
        <f t="shared" si="33"/>
        <v/>
      </c>
      <c r="R43" s="116" t="str">
        <f t="shared" si="33"/>
        <v/>
      </c>
      <c r="S43" s="117" t="str">
        <f t="shared" si="21"/>
        <v/>
      </c>
      <c r="T43" s="115" t="str">
        <f t="shared" si="34"/>
        <v/>
      </c>
      <c r="U43" s="115" t="str">
        <f t="shared" si="34"/>
        <v/>
      </c>
      <c r="V43" s="116" t="str">
        <f t="shared" si="34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2"/>
        <v/>
      </c>
      <c r="N44" s="116" t="str">
        <f t="shared" si="32"/>
        <v/>
      </c>
      <c r="O44" s="117" t="str">
        <f t="shared" si="19"/>
        <v/>
      </c>
      <c r="P44" s="115" t="str">
        <f t="shared" si="33"/>
        <v/>
      </c>
      <c r="Q44" s="115" t="str">
        <f t="shared" si="33"/>
        <v/>
      </c>
      <c r="R44" s="116" t="str">
        <f t="shared" si="33"/>
        <v/>
      </c>
      <c r="S44" s="117" t="str">
        <f t="shared" si="21"/>
        <v/>
      </c>
      <c r="T44" s="115" t="str">
        <f t="shared" si="34"/>
        <v/>
      </c>
      <c r="U44" s="115" t="str">
        <f t="shared" si="34"/>
        <v/>
      </c>
      <c r="V44" s="116" t="str">
        <f t="shared" si="34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2"/>
        <v/>
      </c>
      <c r="N45" s="116" t="str">
        <f t="shared" si="32"/>
        <v/>
      </c>
      <c r="O45" s="117" t="str">
        <f t="shared" si="19"/>
        <v/>
      </c>
      <c r="P45" s="115" t="str">
        <f t="shared" si="33"/>
        <v/>
      </c>
      <c r="Q45" s="115" t="str">
        <f t="shared" si="33"/>
        <v/>
      </c>
      <c r="R45" s="116" t="str">
        <f t="shared" si="33"/>
        <v/>
      </c>
      <c r="S45" s="117" t="str">
        <f t="shared" si="21"/>
        <v/>
      </c>
      <c r="T45" s="115" t="str">
        <f t="shared" si="34"/>
        <v/>
      </c>
      <c r="U45" s="115" t="str">
        <f t="shared" si="34"/>
        <v/>
      </c>
      <c r="V45" s="116" t="str">
        <f t="shared" si="34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2"/>
        <v/>
      </c>
      <c r="N46" s="116" t="str">
        <f t="shared" si="32"/>
        <v/>
      </c>
      <c r="O46" s="117" t="str">
        <f t="shared" si="19"/>
        <v/>
      </c>
      <c r="P46" s="115" t="str">
        <f t="shared" si="33"/>
        <v/>
      </c>
      <c r="Q46" s="115" t="str">
        <f t="shared" si="33"/>
        <v/>
      </c>
      <c r="R46" s="116" t="str">
        <f t="shared" si="33"/>
        <v/>
      </c>
      <c r="S46" s="117" t="str">
        <f t="shared" si="21"/>
        <v/>
      </c>
      <c r="T46" s="115" t="str">
        <f t="shared" si="34"/>
        <v/>
      </c>
      <c r="U46" s="115" t="str">
        <f t="shared" si="34"/>
        <v/>
      </c>
      <c r="V46" s="116" t="str">
        <f t="shared" si="34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2"/>
        <v/>
      </c>
      <c r="N47" s="116" t="str">
        <f t="shared" si="32"/>
        <v/>
      </c>
      <c r="O47" s="117" t="str">
        <f t="shared" si="19"/>
        <v/>
      </c>
      <c r="P47" s="115" t="str">
        <f t="shared" si="33"/>
        <v/>
      </c>
      <c r="Q47" s="115" t="str">
        <f t="shared" si="33"/>
        <v/>
      </c>
      <c r="R47" s="116" t="str">
        <f t="shared" si="33"/>
        <v/>
      </c>
      <c r="S47" s="117" t="str">
        <f t="shared" si="21"/>
        <v/>
      </c>
      <c r="T47" s="115" t="str">
        <f t="shared" si="34"/>
        <v/>
      </c>
      <c r="U47" s="115" t="str">
        <f t="shared" si="34"/>
        <v/>
      </c>
      <c r="V47" s="116" t="str">
        <f t="shared" si="34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2"/>
        <v/>
      </c>
      <c r="N48" s="116" t="str">
        <f t="shared" si="32"/>
        <v/>
      </c>
      <c r="O48" s="117" t="str">
        <f t="shared" si="19"/>
        <v/>
      </c>
      <c r="P48" s="115" t="str">
        <f t="shared" si="33"/>
        <v/>
      </c>
      <c r="Q48" s="115" t="str">
        <f t="shared" si="33"/>
        <v/>
      </c>
      <c r="R48" s="116" t="str">
        <f t="shared" si="33"/>
        <v/>
      </c>
      <c r="S48" s="117" t="str">
        <f t="shared" si="21"/>
        <v/>
      </c>
      <c r="T48" s="115" t="str">
        <f t="shared" si="34"/>
        <v/>
      </c>
      <c r="U48" s="115" t="str">
        <f t="shared" si="34"/>
        <v/>
      </c>
      <c r="V48" s="116" t="str">
        <f t="shared" si="34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si="32"/>
        <v/>
      </c>
      <c r="M49" s="115" t="str">
        <f t="shared" si="32"/>
        <v/>
      </c>
      <c r="N49" s="116" t="str">
        <f t="shared" si="32"/>
        <v/>
      </c>
      <c r="O49" s="117" t="str">
        <f t="shared" si="19"/>
        <v/>
      </c>
      <c r="P49" s="115" t="str">
        <f t="shared" si="33"/>
        <v/>
      </c>
      <c r="Q49" s="115" t="str">
        <f t="shared" si="33"/>
        <v/>
      </c>
      <c r="R49" s="116" t="str">
        <f t="shared" si="33"/>
        <v/>
      </c>
      <c r="S49" s="117" t="str">
        <f t="shared" si="21"/>
        <v/>
      </c>
      <c r="T49" s="115" t="str">
        <f t="shared" si="34"/>
        <v/>
      </c>
      <c r="U49" s="115" t="str">
        <f t="shared" si="34"/>
        <v/>
      </c>
      <c r="V49" s="116" t="str">
        <f t="shared" si="34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32"/>
        <v/>
      </c>
      <c r="M50" s="115" t="str">
        <f t="shared" si="32"/>
        <v/>
      </c>
      <c r="N50" s="116" t="str">
        <f t="shared" si="32"/>
        <v/>
      </c>
      <c r="O50" s="117" t="str">
        <f t="shared" si="19"/>
        <v/>
      </c>
      <c r="P50" s="115" t="str">
        <f t="shared" si="33"/>
        <v/>
      </c>
      <c r="Q50" s="115" t="str">
        <f t="shared" si="33"/>
        <v/>
      </c>
      <c r="R50" s="116" t="str">
        <f t="shared" si="33"/>
        <v/>
      </c>
      <c r="S50" s="117" t="str">
        <f t="shared" si="21"/>
        <v/>
      </c>
      <c r="T50" s="115" t="str">
        <f t="shared" si="34"/>
        <v/>
      </c>
      <c r="U50" s="115" t="str">
        <f t="shared" si="34"/>
        <v/>
      </c>
      <c r="V50" s="116" t="str">
        <f t="shared" si="34"/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32"/>
        <v/>
      </c>
      <c r="M51" s="115" t="str">
        <f t="shared" si="32"/>
        <v/>
      </c>
      <c r="N51" s="116" t="str">
        <f t="shared" si="32"/>
        <v/>
      </c>
      <c r="O51" s="117" t="str">
        <f t="shared" si="19"/>
        <v/>
      </c>
      <c r="P51" s="115" t="str">
        <f t="shared" si="33"/>
        <v/>
      </c>
      <c r="Q51" s="115" t="str">
        <f t="shared" si="33"/>
        <v/>
      </c>
      <c r="R51" s="116" t="str">
        <f t="shared" si="33"/>
        <v/>
      </c>
      <c r="S51" s="117" t="str">
        <f t="shared" si="21"/>
        <v/>
      </c>
      <c r="T51" s="115" t="str">
        <f t="shared" si="34"/>
        <v/>
      </c>
      <c r="U51" s="115" t="str">
        <f t="shared" si="34"/>
        <v/>
      </c>
      <c r="V51" s="116" t="str">
        <f t="shared" si="34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32"/>
        <v/>
      </c>
      <c r="M52" s="115" t="str">
        <f t="shared" si="32"/>
        <v/>
      </c>
      <c r="N52" s="116" t="str">
        <f t="shared" si="32"/>
        <v/>
      </c>
      <c r="O52" s="117" t="str">
        <f t="shared" si="19"/>
        <v/>
      </c>
      <c r="P52" s="115" t="str">
        <f t="shared" si="33"/>
        <v/>
      </c>
      <c r="Q52" s="115" t="str">
        <f t="shared" si="33"/>
        <v/>
      </c>
      <c r="R52" s="116" t="str">
        <f t="shared" si="33"/>
        <v/>
      </c>
      <c r="S52" s="117" t="str">
        <f t="shared" si="21"/>
        <v/>
      </c>
      <c r="T52" s="115" t="str">
        <f t="shared" si="34"/>
        <v/>
      </c>
      <c r="U52" s="115" t="str">
        <f t="shared" si="34"/>
        <v/>
      </c>
      <c r="V52" s="116" t="str">
        <f t="shared" si="34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32"/>
        <v/>
      </c>
      <c r="M53" s="115" t="str">
        <f t="shared" si="32"/>
        <v/>
      </c>
      <c r="N53" s="116" t="str">
        <f t="shared" si="32"/>
        <v/>
      </c>
      <c r="O53" s="117" t="str">
        <f t="shared" si="19"/>
        <v/>
      </c>
      <c r="P53" s="115" t="str">
        <f t="shared" si="33"/>
        <v/>
      </c>
      <c r="Q53" s="115" t="str">
        <f t="shared" si="33"/>
        <v/>
      </c>
      <c r="R53" s="116" t="str">
        <f t="shared" si="33"/>
        <v/>
      </c>
      <c r="S53" s="117" t="str">
        <f t="shared" si="21"/>
        <v/>
      </c>
      <c r="T53" s="115" t="str">
        <f t="shared" si="34"/>
        <v/>
      </c>
      <c r="U53" s="115" t="str">
        <f t="shared" si="34"/>
        <v/>
      </c>
      <c r="V53" s="116" t="str">
        <f t="shared" si="34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32"/>
        <v/>
      </c>
      <c r="M54" s="115" t="str">
        <f t="shared" si="32"/>
        <v/>
      </c>
      <c r="N54" s="116" t="str">
        <f t="shared" si="32"/>
        <v/>
      </c>
      <c r="O54" s="117" t="str">
        <f t="shared" si="19"/>
        <v/>
      </c>
      <c r="P54" s="115" t="str">
        <f t="shared" si="33"/>
        <v/>
      </c>
      <c r="Q54" s="115" t="str">
        <f t="shared" si="33"/>
        <v/>
      </c>
      <c r="R54" s="116" t="str">
        <f t="shared" si="33"/>
        <v/>
      </c>
      <c r="S54" s="117" t="str">
        <f t="shared" si="21"/>
        <v/>
      </c>
      <c r="T54" s="115" t="str">
        <f t="shared" si="34"/>
        <v/>
      </c>
      <c r="U54" s="115" t="str">
        <f t="shared" si="34"/>
        <v/>
      </c>
      <c r="V54" s="116" t="str">
        <f t="shared" si="34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32"/>
        <v/>
      </c>
      <c r="M55" s="115" t="str">
        <f t="shared" si="32"/>
        <v/>
      </c>
      <c r="N55" s="116" t="str">
        <f t="shared" si="32"/>
        <v/>
      </c>
      <c r="O55" s="117" t="str">
        <f t="shared" si="19"/>
        <v/>
      </c>
      <c r="P55" s="115" t="str">
        <f t="shared" si="33"/>
        <v/>
      </c>
      <c r="Q55" s="115" t="str">
        <f t="shared" si="33"/>
        <v/>
      </c>
      <c r="R55" s="116" t="str">
        <f t="shared" si="33"/>
        <v/>
      </c>
      <c r="S55" s="117" t="str">
        <f t="shared" si="21"/>
        <v/>
      </c>
      <c r="T55" s="115" t="str">
        <f t="shared" si="34"/>
        <v/>
      </c>
      <c r="U55" s="115" t="str">
        <f t="shared" si="34"/>
        <v/>
      </c>
      <c r="V55" s="116" t="str">
        <f t="shared" si="34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32"/>
        <v/>
      </c>
      <c r="M56" s="115" t="str">
        <f t="shared" si="32"/>
        <v/>
      </c>
      <c r="N56" s="116" t="str">
        <f t="shared" si="32"/>
        <v/>
      </c>
      <c r="O56" s="117" t="str">
        <f t="shared" si="19"/>
        <v/>
      </c>
      <c r="P56" s="115" t="str">
        <f t="shared" si="33"/>
        <v/>
      </c>
      <c r="Q56" s="115" t="str">
        <f t="shared" si="33"/>
        <v/>
      </c>
      <c r="R56" s="116" t="str">
        <f t="shared" si="33"/>
        <v/>
      </c>
      <c r="S56" s="117" t="str">
        <f t="shared" si="21"/>
        <v/>
      </c>
      <c r="T56" s="115" t="str">
        <f t="shared" si="34"/>
        <v/>
      </c>
      <c r="U56" s="115" t="str">
        <f t="shared" si="34"/>
        <v/>
      </c>
      <c r="V56" s="116" t="str">
        <f t="shared" si="34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32"/>
        <v/>
      </c>
      <c r="M57" s="115" t="str">
        <f t="shared" si="32"/>
        <v/>
      </c>
      <c r="N57" s="116" t="str">
        <f t="shared" si="32"/>
        <v/>
      </c>
      <c r="O57" s="117" t="str">
        <f t="shared" si="19"/>
        <v/>
      </c>
      <c r="P57" s="115" t="str">
        <f t="shared" si="33"/>
        <v/>
      </c>
      <c r="Q57" s="115" t="str">
        <f t="shared" si="33"/>
        <v/>
      </c>
      <c r="R57" s="116" t="str">
        <f t="shared" si="33"/>
        <v/>
      </c>
      <c r="S57" s="117" t="str">
        <f t="shared" si="21"/>
        <v/>
      </c>
      <c r="T57" s="115" t="str">
        <f t="shared" si="34"/>
        <v/>
      </c>
      <c r="U57" s="115" t="str">
        <f t="shared" si="34"/>
        <v/>
      </c>
      <c r="V57" s="116" t="str">
        <f t="shared" si="34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32"/>
        <v/>
      </c>
      <c r="M58" s="115" t="str">
        <f t="shared" si="32"/>
        <v/>
      </c>
      <c r="N58" s="116" t="str">
        <f t="shared" si="32"/>
        <v/>
      </c>
      <c r="O58" s="117" t="str">
        <f t="shared" si="19"/>
        <v/>
      </c>
      <c r="P58" s="115" t="str">
        <f t="shared" si="33"/>
        <v/>
      </c>
      <c r="Q58" s="115" t="str">
        <f t="shared" si="33"/>
        <v/>
      </c>
      <c r="R58" s="116" t="str">
        <f t="shared" si="33"/>
        <v/>
      </c>
      <c r="S58" s="117" t="str">
        <f t="shared" si="21"/>
        <v/>
      </c>
      <c r="T58" s="115" t="str">
        <f t="shared" si="34"/>
        <v/>
      </c>
      <c r="U58" s="115" t="str">
        <f t="shared" si="34"/>
        <v/>
      </c>
      <c r="V58" s="116" t="str">
        <f t="shared" si="34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ref="L59:N90" si="35">IF(D59="","",D59)</f>
        <v/>
      </c>
      <c r="M59" s="115" t="str">
        <f t="shared" si="35"/>
        <v/>
      </c>
      <c r="N59" s="116" t="str">
        <f t="shared" si="35"/>
        <v/>
      </c>
      <c r="O59" s="117" t="str">
        <f t="shared" si="19"/>
        <v/>
      </c>
      <c r="P59" s="115" t="str">
        <f t="shared" ref="P59:R90" si="36">IF(H59="","",H59)</f>
        <v/>
      </c>
      <c r="Q59" s="115" t="str">
        <f t="shared" si="36"/>
        <v/>
      </c>
      <c r="R59" s="116" t="str">
        <f t="shared" si="36"/>
        <v/>
      </c>
      <c r="S59" s="117" t="str">
        <f t="shared" si="21"/>
        <v/>
      </c>
      <c r="T59" s="115" t="str">
        <f t="shared" si="34"/>
        <v/>
      </c>
      <c r="U59" s="115" t="str">
        <f t="shared" si="34"/>
        <v/>
      </c>
      <c r="V59" s="116" t="str">
        <f t="shared" si="34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35"/>
        <v/>
      </c>
      <c r="M60" s="115" t="str">
        <f t="shared" si="35"/>
        <v/>
      </c>
      <c r="N60" s="116" t="str">
        <f t="shared" si="35"/>
        <v/>
      </c>
      <c r="O60" s="117" t="str">
        <f t="shared" si="19"/>
        <v/>
      </c>
      <c r="P60" s="115" t="str">
        <f t="shared" si="36"/>
        <v/>
      </c>
      <c r="Q60" s="115" t="str">
        <f t="shared" si="36"/>
        <v/>
      </c>
      <c r="R60" s="116" t="str">
        <f t="shared" si="36"/>
        <v/>
      </c>
      <c r="S60" s="117" t="str">
        <f t="shared" si="21"/>
        <v/>
      </c>
      <c r="T60" s="115" t="str">
        <f t="shared" ref="T60:V91" si="37">IF(P60="","",P60)</f>
        <v/>
      </c>
      <c r="U60" s="115" t="str">
        <f t="shared" si="37"/>
        <v/>
      </c>
      <c r="V60" s="116" t="str">
        <f t="shared" si="37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35"/>
        <v/>
      </c>
      <c r="M61" s="115" t="str">
        <f t="shared" si="35"/>
        <v/>
      </c>
      <c r="N61" s="116" t="str">
        <f t="shared" si="35"/>
        <v/>
      </c>
      <c r="O61" s="117" t="str">
        <f t="shared" si="19"/>
        <v/>
      </c>
      <c r="P61" s="115" t="str">
        <f t="shared" si="36"/>
        <v/>
      </c>
      <c r="Q61" s="115" t="str">
        <f t="shared" si="36"/>
        <v/>
      </c>
      <c r="R61" s="116" t="str">
        <f t="shared" si="36"/>
        <v/>
      </c>
      <c r="S61" s="117" t="str">
        <f t="shared" si="21"/>
        <v/>
      </c>
      <c r="T61" s="115" t="str">
        <f t="shared" si="37"/>
        <v/>
      </c>
      <c r="U61" s="115" t="str">
        <f t="shared" si="37"/>
        <v/>
      </c>
      <c r="V61" s="116" t="str">
        <f t="shared" si="37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35"/>
        <v/>
      </c>
      <c r="M62" s="115" t="str">
        <f t="shared" si="35"/>
        <v/>
      </c>
      <c r="N62" s="116" t="str">
        <f t="shared" si="35"/>
        <v/>
      </c>
      <c r="O62" s="117" t="str">
        <f t="shared" si="19"/>
        <v/>
      </c>
      <c r="P62" s="115" t="str">
        <f t="shared" si="36"/>
        <v/>
      </c>
      <c r="Q62" s="115" t="str">
        <f t="shared" si="36"/>
        <v/>
      </c>
      <c r="R62" s="116" t="str">
        <f t="shared" si="36"/>
        <v/>
      </c>
      <c r="S62" s="117" t="str">
        <f t="shared" si="21"/>
        <v/>
      </c>
      <c r="T62" s="115" t="str">
        <f t="shared" si="37"/>
        <v/>
      </c>
      <c r="U62" s="115" t="str">
        <f t="shared" si="37"/>
        <v/>
      </c>
      <c r="V62" s="116" t="str">
        <f t="shared" si="37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35"/>
        <v/>
      </c>
      <c r="M63" s="115" t="str">
        <f t="shared" si="35"/>
        <v/>
      </c>
      <c r="N63" s="116" t="str">
        <f t="shared" si="35"/>
        <v/>
      </c>
      <c r="O63" s="117" t="str">
        <f t="shared" si="19"/>
        <v/>
      </c>
      <c r="P63" s="115" t="str">
        <f t="shared" si="36"/>
        <v/>
      </c>
      <c r="Q63" s="115" t="str">
        <f t="shared" si="36"/>
        <v/>
      </c>
      <c r="R63" s="116" t="str">
        <f t="shared" si="36"/>
        <v/>
      </c>
      <c r="S63" s="117" t="str">
        <f t="shared" si="21"/>
        <v/>
      </c>
      <c r="T63" s="115" t="str">
        <f t="shared" si="37"/>
        <v/>
      </c>
      <c r="U63" s="115" t="str">
        <f t="shared" si="37"/>
        <v/>
      </c>
      <c r="V63" s="116" t="str">
        <f t="shared" si="37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35"/>
        <v/>
      </c>
      <c r="M64" s="115" t="str">
        <f t="shared" si="35"/>
        <v/>
      </c>
      <c r="N64" s="116" t="str">
        <f t="shared" si="35"/>
        <v/>
      </c>
      <c r="O64" s="117" t="str">
        <f t="shared" si="19"/>
        <v/>
      </c>
      <c r="P64" s="115" t="str">
        <f t="shared" si="36"/>
        <v/>
      </c>
      <c r="Q64" s="115" t="str">
        <f t="shared" si="36"/>
        <v/>
      </c>
      <c r="R64" s="116" t="str">
        <f t="shared" si="36"/>
        <v/>
      </c>
      <c r="S64" s="117" t="str">
        <f t="shared" si="21"/>
        <v/>
      </c>
      <c r="T64" s="115" t="str">
        <f t="shared" si="37"/>
        <v/>
      </c>
      <c r="U64" s="115" t="str">
        <f t="shared" si="37"/>
        <v/>
      </c>
      <c r="V64" s="116" t="str">
        <f t="shared" si="37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35"/>
        <v/>
      </c>
      <c r="M65" s="115" t="str">
        <f t="shared" si="35"/>
        <v/>
      </c>
      <c r="N65" s="116" t="str">
        <f t="shared" si="35"/>
        <v/>
      </c>
      <c r="O65" s="117" t="str">
        <f t="shared" si="19"/>
        <v/>
      </c>
      <c r="P65" s="115" t="str">
        <f t="shared" si="36"/>
        <v/>
      </c>
      <c r="Q65" s="115" t="str">
        <f t="shared" si="36"/>
        <v/>
      </c>
      <c r="R65" s="116" t="str">
        <f t="shared" si="36"/>
        <v/>
      </c>
      <c r="S65" s="117" t="str">
        <f t="shared" si="21"/>
        <v/>
      </c>
      <c r="T65" s="115" t="str">
        <f t="shared" si="37"/>
        <v/>
      </c>
      <c r="U65" s="115" t="str">
        <f t="shared" si="37"/>
        <v/>
      </c>
      <c r="V65" s="116" t="str">
        <f t="shared" si="37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35"/>
        <v/>
      </c>
      <c r="M66" s="115" t="str">
        <f t="shared" si="35"/>
        <v/>
      </c>
      <c r="N66" s="116" t="str">
        <f t="shared" si="35"/>
        <v/>
      </c>
      <c r="O66" s="117" t="str">
        <f t="shared" si="19"/>
        <v/>
      </c>
      <c r="P66" s="115" t="str">
        <f t="shared" si="36"/>
        <v/>
      </c>
      <c r="Q66" s="115" t="str">
        <f t="shared" si="36"/>
        <v/>
      </c>
      <c r="R66" s="116" t="str">
        <f t="shared" si="36"/>
        <v/>
      </c>
      <c r="S66" s="117" t="str">
        <f t="shared" si="21"/>
        <v/>
      </c>
      <c r="T66" s="115" t="str">
        <f t="shared" si="37"/>
        <v/>
      </c>
      <c r="U66" s="115" t="str">
        <f t="shared" si="37"/>
        <v/>
      </c>
      <c r="V66" s="116" t="str">
        <f t="shared" si="37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35"/>
        <v/>
      </c>
      <c r="M67" s="115" t="str">
        <f t="shared" si="35"/>
        <v/>
      </c>
      <c r="N67" s="116" t="str">
        <f t="shared" si="35"/>
        <v/>
      </c>
      <c r="O67" s="117" t="str">
        <f t="shared" si="19"/>
        <v/>
      </c>
      <c r="P67" s="115" t="str">
        <f t="shared" si="36"/>
        <v/>
      </c>
      <c r="Q67" s="115" t="str">
        <f t="shared" si="36"/>
        <v/>
      </c>
      <c r="R67" s="116" t="str">
        <f t="shared" si="36"/>
        <v/>
      </c>
      <c r="S67" s="117" t="str">
        <f t="shared" si="21"/>
        <v/>
      </c>
      <c r="T67" s="115" t="str">
        <f t="shared" si="37"/>
        <v/>
      </c>
      <c r="U67" s="115" t="str">
        <f t="shared" si="37"/>
        <v/>
      </c>
      <c r="V67" s="116" t="str">
        <f t="shared" si="37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35"/>
        <v/>
      </c>
      <c r="M68" s="115" t="str">
        <f t="shared" si="35"/>
        <v/>
      </c>
      <c r="N68" s="116" t="str">
        <f t="shared" si="35"/>
        <v/>
      </c>
      <c r="O68" s="117" t="str">
        <f t="shared" si="19"/>
        <v/>
      </c>
      <c r="P68" s="115" t="str">
        <f t="shared" si="36"/>
        <v/>
      </c>
      <c r="Q68" s="115" t="str">
        <f t="shared" si="36"/>
        <v/>
      </c>
      <c r="R68" s="116" t="str">
        <f t="shared" si="36"/>
        <v/>
      </c>
      <c r="S68" s="117" t="str">
        <f t="shared" si="21"/>
        <v/>
      </c>
      <c r="T68" s="115" t="str">
        <f t="shared" si="37"/>
        <v/>
      </c>
      <c r="U68" s="115" t="str">
        <f t="shared" si="37"/>
        <v/>
      </c>
      <c r="V68" s="116" t="str">
        <f t="shared" si="37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35"/>
        <v/>
      </c>
      <c r="M69" s="115" t="str">
        <f t="shared" si="35"/>
        <v/>
      </c>
      <c r="N69" s="116" t="str">
        <f t="shared" si="35"/>
        <v/>
      </c>
      <c r="O69" s="117" t="str">
        <f t="shared" si="19"/>
        <v/>
      </c>
      <c r="P69" s="115" t="str">
        <f t="shared" si="36"/>
        <v/>
      </c>
      <c r="Q69" s="115" t="str">
        <f t="shared" si="36"/>
        <v/>
      </c>
      <c r="R69" s="116" t="str">
        <f t="shared" si="36"/>
        <v/>
      </c>
      <c r="S69" s="117" t="str">
        <f t="shared" si="21"/>
        <v/>
      </c>
      <c r="T69" s="115" t="str">
        <f t="shared" si="37"/>
        <v/>
      </c>
      <c r="U69" s="115" t="str">
        <f t="shared" si="37"/>
        <v/>
      </c>
      <c r="V69" s="116" t="str">
        <f t="shared" si="37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35"/>
        <v/>
      </c>
      <c r="M70" s="115" t="str">
        <f t="shared" si="35"/>
        <v/>
      </c>
      <c r="N70" s="116" t="str">
        <f t="shared" si="35"/>
        <v/>
      </c>
      <c r="O70" s="117" t="str">
        <f t="shared" si="19"/>
        <v/>
      </c>
      <c r="P70" s="115" t="str">
        <f t="shared" si="36"/>
        <v/>
      </c>
      <c r="Q70" s="115" t="str">
        <f t="shared" si="36"/>
        <v/>
      </c>
      <c r="R70" s="116" t="str">
        <f t="shared" si="36"/>
        <v/>
      </c>
      <c r="S70" s="117" t="str">
        <f t="shared" si="21"/>
        <v/>
      </c>
      <c r="T70" s="115" t="str">
        <f t="shared" si="37"/>
        <v/>
      </c>
      <c r="U70" s="115" t="str">
        <f t="shared" si="37"/>
        <v/>
      </c>
      <c r="V70" s="116" t="str">
        <f t="shared" si="37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35"/>
        <v/>
      </c>
      <c r="M71" s="115" t="str">
        <f t="shared" si="35"/>
        <v/>
      </c>
      <c r="N71" s="116" t="str">
        <f t="shared" si="35"/>
        <v/>
      </c>
      <c r="O71" s="117" t="str">
        <f t="shared" si="19"/>
        <v/>
      </c>
      <c r="P71" s="115" t="str">
        <f t="shared" si="36"/>
        <v/>
      </c>
      <c r="Q71" s="115" t="str">
        <f t="shared" si="36"/>
        <v/>
      </c>
      <c r="R71" s="116" t="str">
        <f t="shared" si="36"/>
        <v/>
      </c>
      <c r="S71" s="117" t="str">
        <f t="shared" si="21"/>
        <v/>
      </c>
      <c r="T71" s="115" t="str">
        <f t="shared" si="37"/>
        <v/>
      </c>
      <c r="U71" s="115" t="str">
        <f t="shared" si="37"/>
        <v/>
      </c>
      <c r="V71" s="116" t="str">
        <f t="shared" si="37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35"/>
        <v/>
      </c>
      <c r="M72" s="115" t="str">
        <f t="shared" si="35"/>
        <v/>
      </c>
      <c r="N72" s="116" t="str">
        <f t="shared" si="35"/>
        <v/>
      </c>
      <c r="O72" s="117" t="str">
        <f t="shared" si="19"/>
        <v/>
      </c>
      <c r="P72" s="115" t="str">
        <f t="shared" si="36"/>
        <v/>
      </c>
      <c r="Q72" s="115" t="str">
        <f t="shared" si="36"/>
        <v/>
      </c>
      <c r="R72" s="116" t="str">
        <f t="shared" si="36"/>
        <v/>
      </c>
      <c r="S72" s="117" t="str">
        <f t="shared" si="21"/>
        <v/>
      </c>
      <c r="T72" s="115" t="str">
        <f t="shared" si="37"/>
        <v/>
      </c>
      <c r="U72" s="115" t="str">
        <f t="shared" si="37"/>
        <v/>
      </c>
      <c r="V72" s="116" t="str">
        <f t="shared" si="37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35"/>
        <v/>
      </c>
      <c r="M73" s="115" t="str">
        <f t="shared" si="35"/>
        <v/>
      </c>
      <c r="N73" s="116" t="str">
        <f t="shared" si="35"/>
        <v/>
      </c>
      <c r="O73" s="117" t="str">
        <f t="shared" si="19"/>
        <v/>
      </c>
      <c r="P73" s="115" t="str">
        <f t="shared" si="36"/>
        <v/>
      </c>
      <c r="Q73" s="115" t="str">
        <f t="shared" si="36"/>
        <v/>
      </c>
      <c r="R73" s="116" t="str">
        <f t="shared" si="36"/>
        <v/>
      </c>
      <c r="S73" s="117" t="str">
        <f t="shared" si="21"/>
        <v/>
      </c>
      <c r="T73" s="115" t="str">
        <f t="shared" si="37"/>
        <v/>
      </c>
      <c r="U73" s="115" t="str">
        <f t="shared" si="37"/>
        <v/>
      </c>
      <c r="V73" s="116" t="str">
        <f t="shared" si="37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35"/>
        <v/>
      </c>
      <c r="M74" s="115" t="str">
        <f t="shared" si="35"/>
        <v/>
      </c>
      <c r="N74" s="116" t="str">
        <f t="shared" si="35"/>
        <v/>
      </c>
      <c r="O74" s="117" t="str">
        <f t="shared" si="19"/>
        <v/>
      </c>
      <c r="P74" s="115" t="str">
        <f t="shared" si="36"/>
        <v/>
      </c>
      <c r="Q74" s="115" t="str">
        <f t="shared" si="36"/>
        <v/>
      </c>
      <c r="R74" s="116" t="str">
        <f t="shared" si="36"/>
        <v/>
      </c>
      <c r="S74" s="117" t="str">
        <f t="shared" si="21"/>
        <v/>
      </c>
      <c r="T74" s="115" t="str">
        <f t="shared" si="37"/>
        <v/>
      </c>
      <c r="U74" s="115" t="str">
        <f t="shared" si="37"/>
        <v/>
      </c>
      <c r="V74" s="116" t="str">
        <f t="shared" si="37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35"/>
        <v/>
      </c>
      <c r="M75" s="115" t="str">
        <f t="shared" si="35"/>
        <v/>
      </c>
      <c r="N75" s="116" t="str">
        <f t="shared" si="35"/>
        <v/>
      </c>
      <c r="O75" s="117" t="str">
        <f t="shared" si="19"/>
        <v/>
      </c>
      <c r="P75" s="115" t="str">
        <f t="shared" si="36"/>
        <v/>
      </c>
      <c r="Q75" s="115" t="str">
        <f t="shared" si="36"/>
        <v/>
      </c>
      <c r="R75" s="116" t="str">
        <f t="shared" si="36"/>
        <v/>
      </c>
      <c r="S75" s="117" t="str">
        <f t="shared" si="21"/>
        <v/>
      </c>
      <c r="T75" s="115" t="str">
        <f t="shared" si="37"/>
        <v/>
      </c>
      <c r="U75" s="115" t="str">
        <f t="shared" si="37"/>
        <v/>
      </c>
      <c r="V75" s="116" t="str">
        <f t="shared" si="37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8">IF(SUM(D76:F76)=0,"",SUM(D76:F76))</f>
        <v/>
      </c>
      <c r="D76" s="115"/>
      <c r="E76" s="115"/>
      <c r="F76" s="116"/>
      <c r="G76" s="117" t="str">
        <f t="shared" ref="G76:G107" si="39">IF(SUM(H76:J76)=0,"",SUM(H76:J76))</f>
        <v/>
      </c>
      <c r="H76" s="115"/>
      <c r="I76" s="115"/>
      <c r="J76" s="116"/>
      <c r="K76" s="117" t="str">
        <f t="shared" ref="K76:K107" si="40">IF(SUM(L76:N76)=0,"",SUM(L76:N76))</f>
        <v/>
      </c>
      <c r="L76" s="115" t="str">
        <f t="shared" si="35"/>
        <v/>
      </c>
      <c r="M76" s="115" t="str">
        <f t="shared" si="35"/>
        <v/>
      </c>
      <c r="N76" s="116" t="str">
        <f t="shared" si="35"/>
        <v/>
      </c>
      <c r="O76" s="117" t="str">
        <f t="shared" ref="O76:O107" si="41">IF(SUM(P76:R76)=0,"",SUM(P76:R76))</f>
        <v/>
      </c>
      <c r="P76" s="115" t="str">
        <f t="shared" si="36"/>
        <v/>
      </c>
      <c r="Q76" s="115" t="str">
        <f t="shared" si="36"/>
        <v/>
      </c>
      <c r="R76" s="116" t="str">
        <f t="shared" si="36"/>
        <v/>
      </c>
      <c r="S76" s="117" t="str">
        <f t="shared" ref="S76:S107" si="42">IF(SUM(T76:V76)=0,"",SUM(T76:V76))</f>
        <v/>
      </c>
      <c r="T76" s="115" t="str">
        <f t="shared" si="37"/>
        <v/>
      </c>
      <c r="U76" s="115" t="str">
        <f t="shared" si="37"/>
        <v/>
      </c>
      <c r="V76" s="116" t="str">
        <f t="shared" si="37"/>
        <v/>
      </c>
      <c r="W76" s="223" t="str">
        <f t="shared" ref="W76:W107" si="43">IF($A76="","",SUM(X76:Z76))</f>
        <v/>
      </c>
      <c r="X76" s="224" t="str">
        <f t="shared" ref="X76:X107" si="44">IF(OR($A76="",ISERROR(L76-D76)),"",L76-D76)</f>
        <v/>
      </c>
      <c r="Y76" s="224" t="str">
        <f t="shared" ref="Y76:Y107" si="45">IF(OR($A76="",ISERROR(M76-E76)),"",M76-E76)</f>
        <v/>
      </c>
      <c r="Z76" s="225" t="str">
        <f t="shared" ref="Z76:Z107" si="46">IF(OR($A76="",ISERROR(N76-F76)),"",N76-F76)</f>
        <v/>
      </c>
      <c r="AA76" s="223" t="str">
        <f t="shared" ref="AA76:AA107" si="47">IF($A76="","",SUM(AB76:AD76))</f>
        <v/>
      </c>
      <c r="AB76" s="224" t="str">
        <f t="shared" ref="AB76:AB107" si="48">IF(OR($A76="",ISERROR(T76-P76)),"",T76-P76)</f>
        <v/>
      </c>
      <c r="AC76" s="224" t="str">
        <f t="shared" ref="AC76:AC107" si="49">IF(OR($A76="",ISERROR(U76-Q76)),"",U76-Q76)</f>
        <v/>
      </c>
      <c r="AD76" s="225" t="str">
        <f t="shared" ref="AD76:AD107" si="50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8"/>
        <v/>
      </c>
      <c r="D77" s="115"/>
      <c r="E77" s="115"/>
      <c r="F77" s="116"/>
      <c r="G77" s="117" t="str">
        <f t="shared" si="39"/>
        <v/>
      </c>
      <c r="H77" s="115"/>
      <c r="I77" s="115"/>
      <c r="J77" s="116"/>
      <c r="K77" s="117" t="str">
        <f t="shared" si="40"/>
        <v/>
      </c>
      <c r="L77" s="115" t="str">
        <f t="shared" si="35"/>
        <v/>
      </c>
      <c r="M77" s="115" t="str">
        <f t="shared" si="35"/>
        <v/>
      </c>
      <c r="N77" s="116" t="str">
        <f t="shared" si="35"/>
        <v/>
      </c>
      <c r="O77" s="117" t="str">
        <f t="shared" si="41"/>
        <v/>
      </c>
      <c r="P77" s="115" t="str">
        <f t="shared" si="36"/>
        <v/>
      </c>
      <c r="Q77" s="115" t="str">
        <f t="shared" si="36"/>
        <v/>
      </c>
      <c r="R77" s="116" t="str">
        <f t="shared" si="36"/>
        <v/>
      </c>
      <c r="S77" s="117" t="str">
        <f t="shared" si="42"/>
        <v/>
      </c>
      <c r="T77" s="115" t="str">
        <f t="shared" si="37"/>
        <v/>
      </c>
      <c r="U77" s="115" t="str">
        <f t="shared" si="37"/>
        <v/>
      </c>
      <c r="V77" s="116" t="str">
        <f t="shared" si="37"/>
        <v/>
      </c>
      <c r="W77" s="223" t="str">
        <f t="shared" si="43"/>
        <v/>
      </c>
      <c r="X77" s="224" t="str">
        <f t="shared" si="44"/>
        <v/>
      </c>
      <c r="Y77" s="224" t="str">
        <f t="shared" si="45"/>
        <v/>
      </c>
      <c r="Z77" s="225" t="str">
        <f t="shared" si="46"/>
        <v/>
      </c>
      <c r="AA77" s="223" t="str">
        <f t="shared" si="47"/>
        <v/>
      </c>
      <c r="AB77" s="224" t="str">
        <f t="shared" si="48"/>
        <v/>
      </c>
      <c r="AC77" s="224" t="str">
        <f t="shared" si="49"/>
        <v/>
      </c>
      <c r="AD77" s="225" t="str">
        <f t="shared" si="50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8"/>
        <v/>
      </c>
      <c r="D78" s="115"/>
      <c r="E78" s="115"/>
      <c r="F78" s="116"/>
      <c r="G78" s="117" t="str">
        <f t="shared" si="39"/>
        <v/>
      </c>
      <c r="H78" s="115"/>
      <c r="I78" s="115"/>
      <c r="J78" s="116"/>
      <c r="K78" s="117" t="str">
        <f t="shared" si="40"/>
        <v/>
      </c>
      <c r="L78" s="115" t="str">
        <f t="shared" si="35"/>
        <v/>
      </c>
      <c r="M78" s="115" t="str">
        <f t="shared" si="35"/>
        <v/>
      </c>
      <c r="N78" s="116" t="str">
        <f t="shared" si="35"/>
        <v/>
      </c>
      <c r="O78" s="117" t="str">
        <f t="shared" si="41"/>
        <v/>
      </c>
      <c r="P78" s="115" t="str">
        <f t="shared" si="36"/>
        <v/>
      </c>
      <c r="Q78" s="115" t="str">
        <f t="shared" si="36"/>
        <v/>
      </c>
      <c r="R78" s="116" t="str">
        <f t="shared" si="36"/>
        <v/>
      </c>
      <c r="S78" s="117" t="str">
        <f t="shared" si="42"/>
        <v/>
      </c>
      <c r="T78" s="115" t="str">
        <f t="shared" si="37"/>
        <v/>
      </c>
      <c r="U78" s="115" t="str">
        <f t="shared" si="37"/>
        <v/>
      </c>
      <c r="V78" s="116" t="str">
        <f t="shared" si="37"/>
        <v/>
      </c>
      <c r="W78" s="223" t="str">
        <f t="shared" si="43"/>
        <v/>
      </c>
      <c r="X78" s="224" t="str">
        <f t="shared" si="44"/>
        <v/>
      </c>
      <c r="Y78" s="224" t="str">
        <f t="shared" si="45"/>
        <v/>
      </c>
      <c r="Z78" s="225" t="str">
        <f t="shared" si="46"/>
        <v/>
      </c>
      <c r="AA78" s="223" t="str">
        <f t="shared" si="47"/>
        <v/>
      </c>
      <c r="AB78" s="224" t="str">
        <f t="shared" si="48"/>
        <v/>
      </c>
      <c r="AC78" s="224" t="str">
        <f t="shared" si="49"/>
        <v/>
      </c>
      <c r="AD78" s="225" t="str">
        <f t="shared" si="50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8"/>
        <v/>
      </c>
      <c r="D79" s="115"/>
      <c r="E79" s="115"/>
      <c r="F79" s="116"/>
      <c r="G79" s="117" t="str">
        <f t="shared" si="39"/>
        <v/>
      </c>
      <c r="H79" s="115"/>
      <c r="I79" s="115"/>
      <c r="J79" s="116"/>
      <c r="K79" s="117" t="str">
        <f t="shared" si="40"/>
        <v/>
      </c>
      <c r="L79" s="115" t="str">
        <f t="shared" si="35"/>
        <v/>
      </c>
      <c r="M79" s="115" t="str">
        <f t="shared" si="35"/>
        <v/>
      </c>
      <c r="N79" s="116" t="str">
        <f t="shared" si="35"/>
        <v/>
      </c>
      <c r="O79" s="117" t="str">
        <f t="shared" si="41"/>
        <v/>
      </c>
      <c r="P79" s="115" t="str">
        <f t="shared" si="36"/>
        <v/>
      </c>
      <c r="Q79" s="115" t="str">
        <f t="shared" si="36"/>
        <v/>
      </c>
      <c r="R79" s="116" t="str">
        <f t="shared" si="36"/>
        <v/>
      </c>
      <c r="S79" s="117" t="str">
        <f t="shared" si="42"/>
        <v/>
      </c>
      <c r="T79" s="115" t="str">
        <f t="shared" si="37"/>
        <v/>
      </c>
      <c r="U79" s="115" t="str">
        <f t="shared" si="37"/>
        <v/>
      </c>
      <c r="V79" s="116" t="str">
        <f t="shared" si="37"/>
        <v/>
      </c>
      <c r="W79" s="223" t="str">
        <f t="shared" si="43"/>
        <v/>
      </c>
      <c r="X79" s="224" t="str">
        <f t="shared" si="44"/>
        <v/>
      </c>
      <c r="Y79" s="224" t="str">
        <f t="shared" si="45"/>
        <v/>
      </c>
      <c r="Z79" s="225" t="str">
        <f t="shared" si="46"/>
        <v/>
      </c>
      <c r="AA79" s="223" t="str">
        <f t="shared" si="47"/>
        <v/>
      </c>
      <c r="AB79" s="224" t="str">
        <f t="shared" si="48"/>
        <v/>
      </c>
      <c r="AC79" s="224" t="str">
        <f t="shared" si="49"/>
        <v/>
      </c>
      <c r="AD79" s="225" t="str">
        <f t="shared" si="50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8"/>
        <v/>
      </c>
      <c r="D80" s="115"/>
      <c r="E80" s="115"/>
      <c r="F80" s="116"/>
      <c r="G80" s="117" t="str">
        <f t="shared" si="39"/>
        <v/>
      </c>
      <c r="H80" s="115"/>
      <c r="I80" s="115"/>
      <c r="J80" s="116"/>
      <c r="K80" s="117" t="str">
        <f t="shared" si="40"/>
        <v/>
      </c>
      <c r="L80" s="115" t="str">
        <f t="shared" si="35"/>
        <v/>
      </c>
      <c r="M80" s="115" t="str">
        <f t="shared" si="35"/>
        <v/>
      </c>
      <c r="N80" s="116" t="str">
        <f t="shared" si="35"/>
        <v/>
      </c>
      <c r="O80" s="117" t="str">
        <f t="shared" si="41"/>
        <v/>
      </c>
      <c r="P80" s="115" t="str">
        <f t="shared" si="36"/>
        <v/>
      </c>
      <c r="Q80" s="115" t="str">
        <f t="shared" si="36"/>
        <v/>
      </c>
      <c r="R80" s="116" t="str">
        <f t="shared" si="36"/>
        <v/>
      </c>
      <c r="S80" s="117" t="str">
        <f t="shared" si="42"/>
        <v/>
      </c>
      <c r="T80" s="115" t="str">
        <f t="shared" si="37"/>
        <v/>
      </c>
      <c r="U80" s="115" t="str">
        <f t="shared" si="37"/>
        <v/>
      </c>
      <c r="V80" s="116" t="str">
        <f t="shared" si="37"/>
        <v/>
      </c>
      <c r="W80" s="223" t="str">
        <f t="shared" si="43"/>
        <v/>
      </c>
      <c r="X80" s="224" t="str">
        <f t="shared" si="44"/>
        <v/>
      </c>
      <c r="Y80" s="224" t="str">
        <f t="shared" si="45"/>
        <v/>
      </c>
      <c r="Z80" s="225" t="str">
        <f t="shared" si="46"/>
        <v/>
      </c>
      <c r="AA80" s="223" t="str">
        <f t="shared" si="47"/>
        <v/>
      </c>
      <c r="AB80" s="224" t="str">
        <f t="shared" si="48"/>
        <v/>
      </c>
      <c r="AC80" s="224" t="str">
        <f t="shared" si="49"/>
        <v/>
      </c>
      <c r="AD80" s="225" t="str">
        <f t="shared" si="50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8"/>
        <v/>
      </c>
      <c r="D81" s="115"/>
      <c r="E81" s="115"/>
      <c r="F81" s="116"/>
      <c r="G81" s="117" t="str">
        <f t="shared" si="39"/>
        <v/>
      </c>
      <c r="H81" s="115"/>
      <c r="I81" s="115"/>
      <c r="J81" s="116"/>
      <c r="K81" s="117" t="str">
        <f t="shared" si="40"/>
        <v/>
      </c>
      <c r="L81" s="115" t="str">
        <f t="shared" si="35"/>
        <v/>
      </c>
      <c r="M81" s="115" t="str">
        <f t="shared" si="35"/>
        <v/>
      </c>
      <c r="N81" s="116" t="str">
        <f t="shared" si="35"/>
        <v/>
      </c>
      <c r="O81" s="117" t="str">
        <f t="shared" si="41"/>
        <v/>
      </c>
      <c r="P81" s="115" t="str">
        <f t="shared" si="36"/>
        <v/>
      </c>
      <c r="Q81" s="115" t="str">
        <f t="shared" si="36"/>
        <v/>
      </c>
      <c r="R81" s="116" t="str">
        <f t="shared" si="36"/>
        <v/>
      </c>
      <c r="S81" s="117" t="str">
        <f t="shared" si="42"/>
        <v/>
      </c>
      <c r="T81" s="115" t="str">
        <f t="shared" si="37"/>
        <v/>
      </c>
      <c r="U81" s="115" t="str">
        <f t="shared" si="37"/>
        <v/>
      </c>
      <c r="V81" s="116" t="str">
        <f t="shared" si="37"/>
        <v/>
      </c>
      <c r="W81" s="223" t="str">
        <f t="shared" si="43"/>
        <v/>
      </c>
      <c r="X81" s="224" t="str">
        <f t="shared" si="44"/>
        <v/>
      </c>
      <c r="Y81" s="224" t="str">
        <f t="shared" si="45"/>
        <v/>
      </c>
      <c r="Z81" s="225" t="str">
        <f t="shared" si="46"/>
        <v/>
      </c>
      <c r="AA81" s="223" t="str">
        <f t="shared" si="47"/>
        <v/>
      </c>
      <c r="AB81" s="224" t="str">
        <f t="shared" si="48"/>
        <v/>
      </c>
      <c r="AC81" s="224" t="str">
        <f t="shared" si="49"/>
        <v/>
      </c>
      <c r="AD81" s="225" t="str">
        <f t="shared" si="50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8"/>
        <v/>
      </c>
      <c r="D82" s="115"/>
      <c r="E82" s="115"/>
      <c r="F82" s="116"/>
      <c r="G82" s="117" t="str">
        <f t="shared" si="39"/>
        <v/>
      </c>
      <c r="H82" s="115"/>
      <c r="I82" s="115"/>
      <c r="J82" s="116"/>
      <c r="K82" s="117" t="str">
        <f t="shared" si="40"/>
        <v/>
      </c>
      <c r="L82" s="115" t="str">
        <f t="shared" si="35"/>
        <v/>
      </c>
      <c r="M82" s="115" t="str">
        <f t="shared" si="35"/>
        <v/>
      </c>
      <c r="N82" s="116" t="str">
        <f t="shared" si="35"/>
        <v/>
      </c>
      <c r="O82" s="117" t="str">
        <f t="shared" si="41"/>
        <v/>
      </c>
      <c r="P82" s="115" t="str">
        <f t="shared" si="36"/>
        <v/>
      </c>
      <c r="Q82" s="115" t="str">
        <f t="shared" si="36"/>
        <v/>
      </c>
      <c r="R82" s="116" t="str">
        <f t="shared" si="36"/>
        <v/>
      </c>
      <c r="S82" s="117" t="str">
        <f t="shared" si="42"/>
        <v/>
      </c>
      <c r="T82" s="115" t="str">
        <f t="shared" si="37"/>
        <v/>
      </c>
      <c r="U82" s="115" t="str">
        <f t="shared" si="37"/>
        <v/>
      </c>
      <c r="V82" s="116" t="str">
        <f t="shared" si="37"/>
        <v/>
      </c>
      <c r="W82" s="223" t="str">
        <f t="shared" si="43"/>
        <v/>
      </c>
      <c r="X82" s="224" t="str">
        <f t="shared" si="44"/>
        <v/>
      </c>
      <c r="Y82" s="224" t="str">
        <f t="shared" si="45"/>
        <v/>
      </c>
      <c r="Z82" s="225" t="str">
        <f t="shared" si="46"/>
        <v/>
      </c>
      <c r="AA82" s="223" t="str">
        <f t="shared" si="47"/>
        <v/>
      </c>
      <c r="AB82" s="224" t="str">
        <f t="shared" si="48"/>
        <v/>
      </c>
      <c r="AC82" s="224" t="str">
        <f t="shared" si="49"/>
        <v/>
      </c>
      <c r="AD82" s="225" t="str">
        <f t="shared" si="50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8"/>
        <v/>
      </c>
      <c r="D83" s="115"/>
      <c r="E83" s="115"/>
      <c r="F83" s="116"/>
      <c r="G83" s="117" t="str">
        <f t="shared" si="39"/>
        <v/>
      </c>
      <c r="H83" s="115"/>
      <c r="I83" s="115"/>
      <c r="J83" s="116"/>
      <c r="K83" s="117" t="str">
        <f t="shared" si="40"/>
        <v/>
      </c>
      <c r="L83" s="115" t="str">
        <f t="shared" si="35"/>
        <v/>
      </c>
      <c r="M83" s="115" t="str">
        <f t="shared" si="35"/>
        <v/>
      </c>
      <c r="N83" s="116" t="str">
        <f t="shared" si="35"/>
        <v/>
      </c>
      <c r="O83" s="117" t="str">
        <f t="shared" si="41"/>
        <v/>
      </c>
      <c r="P83" s="115" t="str">
        <f t="shared" si="36"/>
        <v/>
      </c>
      <c r="Q83" s="115" t="str">
        <f t="shared" si="36"/>
        <v/>
      </c>
      <c r="R83" s="116" t="str">
        <f t="shared" si="36"/>
        <v/>
      </c>
      <c r="S83" s="117" t="str">
        <f t="shared" si="42"/>
        <v/>
      </c>
      <c r="T83" s="115" t="str">
        <f t="shared" si="37"/>
        <v/>
      </c>
      <c r="U83" s="115" t="str">
        <f t="shared" si="37"/>
        <v/>
      </c>
      <c r="V83" s="116" t="str">
        <f t="shared" si="37"/>
        <v/>
      </c>
      <c r="W83" s="223" t="str">
        <f t="shared" si="43"/>
        <v/>
      </c>
      <c r="X83" s="224" t="str">
        <f t="shared" si="44"/>
        <v/>
      </c>
      <c r="Y83" s="224" t="str">
        <f t="shared" si="45"/>
        <v/>
      </c>
      <c r="Z83" s="225" t="str">
        <f t="shared" si="46"/>
        <v/>
      </c>
      <c r="AA83" s="223" t="str">
        <f t="shared" si="47"/>
        <v/>
      </c>
      <c r="AB83" s="224" t="str">
        <f t="shared" si="48"/>
        <v/>
      </c>
      <c r="AC83" s="224" t="str">
        <f t="shared" si="49"/>
        <v/>
      </c>
      <c r="AD83" s="225" t="str">
        <f t="shared" si="50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8"/>
        <v/>
      </c>
      <c r="D84" s="115"/>
      <c r="E84" s="115"/>
      <c r="F84" s="116"/>
      <c r="G84" s="117" t="str">
        <f t="shared" si="39"/>
        <v/>
      </c>
      <c r="H84" s="115"/>
      <c r="I84" s="115"/>
      <c r="J84" s="116"/>
      <c r="K84" s="117" t="str">
        <f t="shared" si="40"/>
        <v/>
      </c>
      <c r="L84" s="115" t="str">
        <f t="shared" si="35"/>
        <v/>
      </c>
      <c r="M84" s="115" t="str">
        <f t="shared" si="35"/>
        <v/>
      </c>
      <c r="N84" s="116" t="str">
        <f t="shared" si="35"/>
        <v/>
      </c>
      <c r="O84" s="117" t="str">
        <f t="shared" si="41"/>
        <v/>
      </c>
      <c r="P84" s="115" t="str">
        <f t="shared" si="36"/>
        <v/>
      </c>
      <c r="Q84" s="115" t="str">
        <f t="shared" si="36"/>
        <v/>
      </c>
      <c r="R84" s="116" t="str">
        <f t="shared" si="36"/>
        <v/>
      </c>
      <c r="S84" s="117" t="str">
        <f t="shared" si="42"/>
        <v/>
      </c>
      <c r="T84" s="115" t="str">
        <f t="shared" si="37"/>
        <v/>
      </c>
      <c r="U84" s="115" t="str">
        <f t="shared" si="37"/>
        <v/>
      </c>
      <c r="V84" s="116" t="str">
        <f t="shared" si="37"/>
        <v/>
      </c>
      <c r="W84" s="223" t="str">
        <f t="shared" si="43"/>
        <v/>
      </c>
      <c r="X84" s="224" t="str">
        <f t="shared" si="44"/>
        <v/>
      </c>
      <c r="Y84" s="224" t="str">
        <f t="shared" si="45"/>
        <v/>
      </c>
      <c r="Z84" s="225" t="str">
        <f t="shared" si="46"/>
        <v/>
      </c>
      <c r="AA84" s="223" t="str">
        <f t="shared" si="47"/>
        <v/>
      </c>
      <c r="AB84" s="224" t="str">
        <f t="shared" si="48"/>
        <v/>
      </c>
      <c r="AC84" s="224" t="str">
        <f t="shared" si="49"/>
        <v/>
      </c>
      <c r="AD84" s="225" t="str">
        <f t="shared" si="50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8"/>
        <v/>
      </c>
      <c r="D85" s="115"/>
      <c r="E85" s="115"/>
      <c r="F85" s="116"/>
      <c r="G85" s="117" t="str">
        <f t="shared" si="39"/>
        <v/>
      </c>
      <c r="H85" s="115"/>
      <c r="I85" s="115"/>
      <c r="J85" s="116"/>
      <c r="K85" s="117" t="str">
        <f t="shared" si="40"/>
        <v/>
      </c>
      <c r="L85" s="115" t="str">
        <f t="shared" si="35"/>
        <v/>
      </c>
      <c r="M85" s="115" t="str">
        <f t="shared" si="35"/>
        <v/>
      </c>
      <c r="N85" s="116" t="str">
        <f t="shared" si="35"/>
        <v/>
      </c>
      <c r="O85" s="117" t="str">
        <f t="shared" si="41"/>
        <v/>
      </c>
      <c r="P85" s="115" t="str">
        <f t="shared" si="36"/>
        <v/>
      </c>
      <c r="Q85" s="115" t="str">
        <f t="shared" si="36"/>
        <v/>
      </c>
      <c r="R85" s="116" t="str">
        <f t="shared" si="36"/>
        <v/>
      </c>
      <c r="S85" s="117" t="str">
        <f t="shared" si="42"/>
        <v/>
      </c>
      <c r="T85" s="115" t="str">
        <f t="shared" si="37"/>
        <v/>
      </c>
      <c r="U85" s="115" t="str">
        <f t="shared" si="37"/>
        <v/>
      </c>
      <c r="V85" s="116" t="str">
        <f t="shared" si="37"/>
        <v/>
      </c>
      <c r="W85" s="223" t="str">
        <f t="shared" si="43"/>
        <v/>
      </c>
      <c r="X85" s="224" t="str">
        <f t="shared" si="44"/>
        <v/>
      </c>
      <c r="Y85" s="224" t="str">
        <f t="shared" si="45"/>
        <v/>
      </c>
      <c r="Z85" s="225" t="str">
        <f t="shared" si="46"/>
        <v/>
      </c>
      <c r="AA85" s="223" t="str">
        <f t="shared" si="47"/>
        <v/>
      </c>
      <c r="AB85" s="224" t="str">
        <f t="shared" si="48"/>
        <v/>
      </c>
      <c r="AC85" s="224" t="str">
        <f t="shared" si="49"/>
        <v/>
      </c>
      <c r="AD85" s="225" t="str">
        <f t="shared" si="50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8"/>
        <v/>
      </c>
      <c r="D86" s="115"/>
      <c r="E86" s="115"/>
      <c r="F86" s="116"/>
      <c r="G86" s="117" t="str">
        <f t="shared" si="39"/>
        <v/>
      </c>
      <c r="H86" s="115"/>
      <c r="I86" s="115"/>
      <c r="J86" s="116"/>
      <c r="K86" s="117" t="str">
        <f t="shared" si="40"/>
        <v/>
      </c>
      <c r="L86" s="115" t="str">
        <f t="shared" si="35"/>
        <v/>
      </c>
      <c r="M86" s="115" t="str">
        <f t="shared" si="35"/>
        <v/>
      </c>
      <c r="N86" s="116" t="str">
        <f t="shared" si="35"/>
        <v/>
      </c>
      <c r="O86" s="117" t="str">
        <f t="shared" si="41"/>
        <v/>
      </c>
      <c r="P86" s="115" t="str">
        <f t="shared" si="36"/>
        <v/>
      </c>
      <c r="Q86" s="115" t="str">
        <f t="shared" si="36"/>
        <v/>
      </c>
      <c r="R86" s="116" t="str">
        <f t="shared" si="36"/>
        <v/>
      </c>
      <c r="S86" s="117" t="str">
        <f t="shared" si="42"/>
        <v/>
      </c>
      <c r="T86" s="115" t="str">
        <f t="shared" si="37"/>
        <v/>
      </c>
      <c r="U86" s="115" t="str">
        <f t="shared" si="37"/>
        <v/>
      </c>
      <c r="V86" s="116" t="str">
        <f t="shared" si="37"/>
        <v/>
      </c>
      <c r="W86" s="223" t="str">
        <f t="shared" si="43"/>
        <v/>
      </c>
      <c r="X86" s="224" t="str">
        <f t="shared" si="44"/>
        <v/>
      </c>
      <c r="Y86" s="224" t="str">
        <f t="shared" si="45"/>
        <v/>
      </c>
      <c r="Z86" s="225" t="str">
        <f t="shared" si="46"/>
        <v/>
      </c>
      <c r="AA86" s="223" t="str">
        <f t="shared" si="47"/>
        <v/>
      </c>
      <c r="AB86" s="224" t="str">
        <f t="shared" si="48"/>
        <v/>
      </c>
      <c r="AC86" s="224" t="str">
        <f t="shared" si="49"/>
        <v/>
      </c>
      <c r="AD86" s="225" t="str">
        <f t="shared" si="50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8"/>
        <v/>
      </c>
      <c r="D87" s="115"/>
      <c r="E87" s="115"/>
      <c r="F87" s="116"/>
      <c r="G87" s="117" t="str">
        <f t="shared" si="39"/>
        <v/>
      </c>
      <c r="H87" s="115"/>
      <c r="I87" s="115"/>
      <c r="J87" s="116"/>
      <c r="K87" s="117" t="str">
        <f t="shared" si="40"/>
        <v/>
      </c>
      <c r="L87" s="115" t="str">
        <f t="shared" si="35"/>
        <v/>
      </c>
      <c r="M87" s="115" t="str">
        <f t="shared" si="35"/>
        <v/>
      </c>
      <c r="N87" s="116" t="str">
        <f t="shared" si="35"/>
        <v/>
      </c>
      <c r="O87" s="117" t="str">
        <f t="shared" si="41"/>
        <v/>
      </c>
      <c r="P87" s="115" t="str">
        <f t="shared" si="36"/>
        <v/>
      </c>
      <c r="Q87" s="115" t="str">
        <f t="shared" si="36"/>
        <v/>
      </c>
      <c r="R87" s="116" t="str">
        <f t="shared" si="36"/>
        <v/>
      </c>
      <c r="S87" s="117" t="str">
        <f t="shared" si="42"/>
        <v/>
      </c>
      <c r="T87" s="115" t="str">
        <f t="shared" si="37"/>
        <v/>
      </c>
      <c r="U87" s="115" t="str">
        <f t="shared" si="37"/>
        <v/>
      </c>
      <c r="V87" s="116" t="str">
        <f t="shared" si="37"/>
        <v/>
      </c>
      <c r="W87" s="223" t="str">
        <f t="shared" si="43"/>
        <v/>
      </c>
      <c r="X87" s="224" t="str">
        <f t="shared" si="44"/>
        <v/>
      </c>
      <c r="Y87" s="224" t="str">
        <f t="shared" si="45"/>
        <v/>
      </c>
      <c r="Z87" s="225" t="str">
        <f t="shared" si="46"/>
        <v/>
      </c>
      <c r="AA87" s="223" t="str">
        <f t="shared" si="47"/>
        <v/>
      </c>
      <c r="AB87" s="224" t="str">
        <f t="shared" si="48"/>
        <v/>
      </c>
      <c r="AC87" s="224" t="str">
        <f t="shared" si="49"/>
        <v/>
      </c>
      <c r="AD87" s="225" t="str">
        <f t="shared" si="50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8"/>
        <v/>
      </c>
      <c r="D88" s="115"/>
      <c r="E88" s="115"/>
      <c r="F88" s="116"/>
      <c r="G88" s="117" t="str">
        <f t="shared" si="39"/>
        <v/>
      </c>
      <c r="H88" s="115"/>
      <c r="I88" s="115"/>
      <c r="J88" s="116"/>
      <c r="K88" s="117" t="str">
        <f t="shared" si="40"/>
        <v/>
      </c>
      <c r="L88" s="115" t="str">
        <f t="shared" si="35"/>
        <v/>
      </c>
      <c r="M88" s="115" t="str">
        <f t="shared" si="35"/>
        <v/>
      </c>
      <c r="N88" s="116" t="str">
        <f t="shared" si="35"/>
        <v/>
      </c>
      <c r="O88" s="117" t="str">
        <f t="shared" si="41"/>
        <v/>
      </c>
      <c r="P88" s="115" t="str">
        <f t="shared" si="36"/>
        <v/>
      </c>
      <c r="Q88" s="115" t="str">
        <f t="shared" si="36"/>
        <v/>
      </c>
      <c r="R88" s="116" t="str">
        <f t="shared" si="36"/>
        <v/>
      </c>
      <c r="S88" s="117" t="str">
        <f t="shared" si="42"/>
        <v/>
      </c>
      <c r="T88" s="115" t="str">
        <f t="shared" si="37"/>
        <v/>
      </c>
      <c r="U88" s="115" t="str">
        <f t="shared" si="37"/>
        <v/>
      </c>
      <c r="V88" s="116" t="str">
        <f t="shared" si="37"/>
        <v/>
      </c>
      <c r="W88" s="223" t="str">
        <f t="shared" si="43"/>
        <v/>
      </c>
      <c r="X88" s="224" t="str">
        <f t="shared" si="44"/>
        <v/>
      </c>
      <c r="Y88" s="224" t="str">
        <f t="shared" si="45"/>
        <v/>
      </c>
      <c r="Z88" s="225" t="str">
        <f t="shared" si="46"/>
        <v/>
      </c>
      <c r="AA88" s="223" t="str">
        <f t="shared" si="47"/>
        <v/>
      </c>
      <c r="AB88" s="224" t="str">
        <f t="shared" si="48"/>
        <v/>
      </c>
      <c r="AC88" s="224" t="str">
        <f t="shared" si="49"/>
        <v/>
      </c>
      <c r="AD88" s="225" t="str">
        <f t="shared" si="50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8"/>
        <v/>
      </c>
      <c r="D89" s="115"/>
      <c r="E89" s="115"/>
      <c r="F89" s="116"/>
      <c r="G89" s="117" t="str">
        <f t="shared" si="39"/>
        <v/>
      </c>
      <c r="H89" s="115"/>
      <c r="I89" s="115"/>
      <c r="J89" s="116"/>
      <c r="K89" s="117" t="str">
        <f t="shared" si="40"/>
        <v/>
      </c>
      <c r="L89" s="115" t="str">
        <f t="shared" si="35"/>
        <v/>
      </c>
      <c r="M89" s="115" t="str">
        <f t="shared" si="35"/>
        <v/>
      </c>
      <c r="N89" s="116" t="str">
        <f t="shared" si="35"/>
        <v/>
      </c>
      <c r="O89" s="117" t="str">
        <f t="shared" si="41"/>
        <v/>
      </c>
      <c r="P89" s="115" t="str">
        <f t="shared" si="36"/>
        <v/>
      </c>
      <c r="Q89" s="115" t="str">
        <f t="shared" si="36"/>
        <v/>
      </c>
      <c r="R89" s="116" t="str">
        <f t="shared" si="36"/>
        <v/>
      </c>
      <c r="S89" s="117" t="str">
        <f t="shared" si="42"/>
        <v/>
      </c>
      <c r="T89" s="115" t="str">
        <f t="shared" si="37"/>
        <v/>
      </c>
      <c r="U89" s="115" t="str">
        <f t="shared" si="37"/>
        <v/>
      </c>
      <c r="V89" s="116" t="str">
        <f t="shared" si="37"/>
        <v/>
      </c>
      <c r="W89" s="223" t="str">
        <f t="shared" si="43"/>
        <v/>
      </c>
      <c r="X89" s="224" t="str">
        <f t="shared" si="44"/>
        <v/>
      </c>
      <c r="Y89" s="224" t="str">
        <f t="shared" si="45"/>
        <v/>
      </c>
      <c r="Z89" s="225" t="str">
        <f t="shared" si="46"/>
        <v/>
      </c>
      <c r="AA89" s="223" t="str">
        <f t="shared" si="47"/>
        <v/>
      </c>
      <c r="AB89" s="224" t="str">
        <f t="shared" si="48"/>
        <v/>
      </c>
      <c r="AC89" s="224" t="str">
        <f t="shared" si="49"/>
        <v/>
      </c>
      <c r="AD89" s="225" t="str">
        <f t="shared" si="50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8"/>
        <v/>
      </c>
      <c r="D90" s="115"/>
      <c r="E90" s="115"/>
      <c r="F90" s="116"/>
      <c r="G90" s="117" t="str">
        <f t="shared" si="39"/>
        <v/>
      </c>
      <c r="H90" s="115"/>
      <c r="I90" s="115"/>
      <c r="J90" s="116"/>
      <c r="K90" s="117" t="str">
        <f t="shared" si="40"/>
        <v/>
      </c>
      <c r="L90" s="115" t="str">
        <f t="shared" si="35"/>
        <v/>
      </c>
      <c r="M90" s="115" t="str">
        <f t="shared" si="35"/>
        <v/>
      </c>
      <c r="N90" s="116" t="str">
        <f t="shared" si="35"/>
        <v/>
      </c>
      <c r="O90" s="117" t="str">
        <f t="shared" si="41"/>
        <v/>
      </c>
      <c r="P90" s="115" t="str">
        <f t="shared" si="36"/>
        <v/>
      </c>
      <c r="Q90" s="115" t="str">
        <f t="shared" si="36"/>
        <v/>
      </c>
      <c r="R90" s="116" t="str">
        <f t="shared" si="36"/>
        <v/>
      </c>
      <c r="S90" s="117" t="str">
        <f t="shared" si="42"/>
        <v/>
      </c>
      <c r="T90" s="115" t="str">
        <f t="shared" si="37"/>
        <v/>
      </c>
      <c r="U90" s="115" t="str">
        <f t="shared" si="37"/>
        <v/>
      </c>
      <c r="V90" s="116" t="str">
        <f t="shared" si="37"/>
        <v/>
      </c>
      <c r="W90" s="223" t="str">
        <f t="shared" si="43"/>
        <v/>
      </c>
      <c r="X90" s="224" t="str">
        <f t="shared" si="44"/>
        <v/>
      </c>
      <c r="Y90" s="224" t="str">
        <f t="shared" si="45"/>
        <v/>
      </c>
      <c r="Z90" s="225" t="str">
        <f t="shared" si="46"/>
        <v/>
      </c>
      <c r="AA90" s="223" t="str">
        <f t="shared" si="47"/>
        <v/>
      </c>
      <c r="AB90" s="224" t="str">
        <f t="shared" si="48"/>
        <v/>
      </c>
      <c r="AC90" s="224" t="str">
        <f t="shared" si="49"/>
        <v/>
      </c>
      <c r="AD90" s="225" t="str">
        <f t="shared" si="50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8"/>
        <v/>
      </c>
      <c r="D91" s="115"/>
      <c r="E91" s="115"/>
      <c r="F91" s="116"/>
      <c r="G91" s="117" t="str">
        <f t="shared" si="39"/>
        <v/>
      </c>
      <c r="H91" s="115"/>
      <c r="I91" s="115"/>
      <c r="J91" s="116"/>
      <c r="K91" s="117" t="str">
        <f t="shared" si="40"/>
        <v/>
      </c>
      <c r="L91" s="115" t="str">
        <f t="shared" ref="L91:N107" si="51">IF(D91="","",D91)</f>
        <v/>
      </c>
      <c r="M91" s="115" t="str">
        <f t="shared" si="51"/>
        <v/>
      </c>
      <c r="N91" s="116" t="str">
        <f t="shared" si="51"/>
        <v/>
      </c>
      <c r="O91" s="117" t="str">
        <f t="shared" si="41"/>
        <v/>
      </c>
      <c r="P91" s="115" t="str">
        <f t="shared" ref="P91:R107" si="52">IF(H91="","",H91)</f>
        <v/>
      </c>
      <c r="Q91" s="115" t="str">
        <f t="shared" si="52"/>
        <v/>
      </c>
      <c r="R91" s="116" t="str">
        <f t="shared" si="52"/>
        <v/>
      </c>
      <c r="S91" s="117" t="str">
        <f t="shared" si="42"/>
        <v/>
      </c>
      <c r="T91" s="115" t="str">
        <f t="shared" si="37"/>
        <v/>
      </c>
      <c r="U91" s="115" t="str">
        <f t="shared" si="37"/>
        <v/>
      </c>
      <c r="V91" s="116" t="str">
        <f t="shared" si="37"/>
        <v/>
      </c>
      <c r="W91" s="223" t="str">
        <f t="shared" si="43"/>
        <v/>
      </c>
      <c r="X91" s="224" t="str">
        <f t="shared" si="44"/>
        <v/>
      </c>
      <c r="Y91" s="224" t="str">
        <f t="shared" si="45"/>
        <v/>
      </c>
      <c r="Z91" s="225" t="str">
        <f t="shared" si="46"/>
        <v/>
      </c>
      <c r="AA91" s="223" t="str">
        <f t="shared" si="47"/>
        <v/>
      </c>
      <c r="AB91" s="224" t="str">
        <f t="shared" si="48"/>
        <v/>
      </c>
      <c r="AC91" s="224" t="str">
        <f t="shared" si="49"/>
        <v/>
      </c>
      <c r="AD91" s="225" t="str">
        <f t="shared" si="50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8"/>
        <v/>
      </c>
      <c r="D92" s="115"/>
      <c r="E92" s="115"/>
      <c r="F92" s="116"/>
      <c r="G92" s="117" t="str">
        <f t="shared" si="39"/>
        <v/>
      </c>
      <c r="H92" s="115"/>
      <c r="I92" s="115"/>
      <c r="J92" s="116"/>
      <c r="K92" s="117" t="str">
        <f t="shared" si="40"/>
        <v/>
      </c>
      <c r="L92" s="115" t="str">
        <f t="shared" si="51"/>
        <v/>
      </c>
      <c r="M92" s="115" t="str">
        <f t="shared" si="51"/>
        <v/>
      </c>
      <c r="N92" s="116" t="str">
        <f t="shared" si="51"/>
        <v/>
      </c>
      <c r="O92" s="117" t="str">
        <f t="shared" si="41"/>
        <v/>
      </c>
      <c r="P92" s="115" t="str">
        <f t="shared" si="52"/>
        <v/>
      </c>
      <c r="Q92" s="115" t="str">
        <f t="shared" si="52"/>
        <v/>
      </c>
      <c r="R92" s="116" t="str">
        <f t="shared" si="52"/>
        <v/>
      </c>
      <c r="S92" s="117" t="str">
        <f t="shared" si="42"/>
        <v/>
      </c>
      <c r="T92" s="115" t="str">
        <f t="shared" ref="T92:V107" si="53">IF(P92="","",P92)</f>
        <v/>
      </c>
      <c r="U92" s="115" t="str">
        <f t="shared" si="53"/>
        <v/>
      </c>
      <c r="V92" s="116" t="str">
        <f t="shared" si="53"/>
        <v/>
      </c>
      <c r="W92" s="223" t="str">
        <f t="shared" si="43"/>
        <v/>
      </c>
      <c r="X92" s="224" t="str">
        <f t="shared" si="44"/>
        <v/>
      </c>
      <c r="Y92" s="224" t="str">
        <f t="shared" si="45"/>
        <v/>
      </c>
      <c r="Z92" s="225" t="str">
        <f t="shared" si="46"/>
        <v/>
      </c>
      <c r="AA92" s="223" t="str">
        <f t="shared" si="47"/>
        <v/>
      </c>
      <c r="AB92" s="224" t="str">
        <f t="shared" si="48"/>
        <v/>
      </c>
      <c r="AC92" s="224" t="str">
        <f t="shared" si="49"/>
        <v/>
      </c>
      <c r="AD92" s="225" t="str">
        <f t="shared" si="50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8"/>
        <v/>
      </c>
      <c r="D93" s="115"/>
      <c r="E93" s="115"/>
      <c r="F93" s="116"/>
      <c r="G93" s="117" t="str">
        <f t="shared" si="39"/>
        <v/>
      </c>
      <c r="H93" s="115"/>
      <c r="I93" s="115"/>
      <c r="J93" s="116"/>
      <c r="K93" s="117" t="str">
        <f t="shared" si="40"/>
        <v/>
      </c>
      <c r="L93" s="115" t="str">
        <f t="shared" si="51"/>
        <v/>
      </c>
      <c r="M93" s="115" t="str">
        <f t="shared" si="51"/>
        <v/>
      </c>
      <c r="N93" s="116" t="str">
        <f t="shared" si="51"/>
        <v/>
      </c>
      <c r="O93" s="117" t="str">
        <f t="shared" si="41"/>
        <v/>
      </c>
      <c r="P93" s="115" t="str">
        <f t="shared" si="52"/>
        <v/>
      </c>
      <c r="Q93" s="115" t="str">
        <f t="shared" si="52"/>
        <v/>
      </c>
      <c r="R93" s="116" t="str">
        <f t="shared" si="52"/>
        <v/>
      </c>
      <c r="S93" s="117" t="str">
        <f t="shared" si="42"/>
        <v/>
      </c>
      <c r="T93" s="115" t="str">
        <f t="shared" si="53"/>
        <v/>
      </c>
      <c r="U93" s="115" t="str">
        <f t="shared" si="53"/>
        <v/>
      </c>
      <c r="V93" s="116" t="str">
        <f t="shared" si="53"/>
        <v/>
      </c>
      <c r="W93" s="223" t="str">
        <f t="shared" si="43"/>
        <v/>
      </c>
      <c r="X93" s="224" t="str">
        <f t="shared" si="44"/>
        <v/>
      </c>
      <c r="Y93" s="224" t="str">
        <f t="shared" si="45"/>
        <v/>
      </c>
      <c r="Z93" s="225" t="str">
        <f t="shared" si="46"/>
        <v/>
      </c>
      <c r="AA93" s="223" t="str">
        <f t="shared" si="47"/>
        <v/>
      </c>
      <c r="AB93" s="224" t="str">
        <f t="shared" si="48"/>
        <v/>
      </c>
      <c r="AC93" s="224" t="str">
        <f t="shared" si="49"/>
        <v/>
      </c>
      <c r="AD93" s="225" t="str">
        <f t="shared" si="50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8"/>
        <v/>
      </c>
      <c r="D94" s="115"/>
      <c r="E94" s="115"/>
      <c r="F94" s="116"/>
      <c r="G94" s="117" t="str">
        <f t="shared" si="39"/>
        <v/>
      </c>
      <c r="H94" s="115"/>
      <c r="I94" s="115"/>
      <c r="J94" s="116"/>
      <c r="K94" s="117" t="str">
        <f t="shared" si="40"/>
        <v/>
      </c>
      <c r="L94" s="115" t="str">
        <f t="shared" si="51"/>
        <v/>
      </c>
      <c r="M94" s="115" t="str">
        <f t="shared" si="51"/>
        <v/>
      </c>
      <c r="N94" s="116" t="str">
        <f t="shared" si="51"/>
        <v/>
      </c>
      <c r="O94" s="117" t="str">
        <f t="shared" si="41"/>
        <v/>
      </c>
      <c r="P94" s="115" t="str">
        <f t="shared" si="52"/>
        <v/>
      </c>
      <c r="Q94" s="115" t="str">
        <f t="shared" si="52"/>
        <v/>
      </c>
      <c r="R94" s="116" t="str">
        <f t="shared" si="52"/>
        <v/>
      </c>
      <c r="S94" s="117" t="str">
        <f t="shared" si="42"/>
        <v/>
      </c>
      <c r="T94" s="115" t="str">
        <f t="shared" si="53"/>
        <v/>
      </c>
      <c r="U94" s="115" t="str">
        <f t="shared" si="53"/>
        <v/>
      </c>
      <c r="V94" s="116" t="str">
        <f t="shared" si="53"/>
        <v/>
      </c>
      <c r="W94" s="223" t="str">
        <f t="shared" si="43"/>
        <v/>
      </c>
      <c r="X94" s="224" t="str">
        <f t="shared" si="44"/>
        <v/>
      </c>
      <c r="Y94" s="224" t="str">
        <f t="shared" si="45"/>
        <v/>
      </c>
      <c r="Z94" s="225" t="str">
        <f t="shared" si="46"/>
        <v/>
      </c>
      <c r="AA94" s="223" t="str">
        <f t="shared" si="47"/>
        <v/>
      </c>
      <c r="AB94" s="224" t="str">
        <f t="shared" si="48"/>
        <v/>
      </c>
      <c r="AC94" s="224" t="str">
        <f t="shared" si="49"/>
        <v/>
      </c>
      <c r="AD94" s="225" t="str">
        <f t="shared" si="50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8"/>
        <v/>
      </c>
      <c r="D95" s="115"/>
      <c r="E95" s="115"/>
      <c r="F95" s="116"/>
      <c r="G95" s="117" t="str">
        <f t="shared" si="39"/>
        <v/>
      </c>
      <c r="H95" s="115"/>
      <c r="I95" s="115"/>
      <c r="J95" s="116"/>
      <c r="K95" s="117" t="str">
        <f t="shared" si="40"/>
        <v/>
      </c>
      <c r="L95" s="115" t="str">
        <f t="shared" si="51"/>
        <v/>
      </c>
      <c r="M95" s="115" t="str">
        <f t="shared" si="51"/>
        <v/>
      </c>
      <c r="N95" s="116" t="str">
        <f t="shared" si="51"/>
        <v/>
      </c>
      <c r="O95" s="117" t="str">
        <f t="shared" si="41"/>
        <v/>
      </c>
      <c r="P95" s="115" t="str">
        <f t="shared" si="52"/>
        <v/>
      </c>
      <c r="Q95" s="115" t="str">
        <f t="shared" si="52"/>
        <v/>
      </c>
      <c r="R95" s="116" t="str">
        <f t="shared" si="52"/>
        <v/>
      </c>
      <c r="S95" s="117" t="str">
        <f t="shared" si="42"/>
        <v/>
      </c>
      <c r="T95" s="115" t="str">
        <f t="shared" si="53"/>
        <v/>
      </c>
      <c r="U95" s="115" t="str">
        <f t="shared" si="53"/>
        <v/>
      </c>
      <c r="V95" s="116" t="str">
        <f t="shared" si="53"/>
        <v/>
      </c>
      <c r="W95" s="223" t="str">
        <f t="shared" si="43"/>
        <v/>
      </c>
      <c r="X95" s="224" t="str">
        <f t="shared" si="44"/>
        <v/>
      </c>
      <c r="Y95" s="224" t="str">
        <f t="shared" si="45"/>
        <v/>
      </c>
      <c r="Z95" s="225" t="str">
        <f t="shared" si="46"/>
        <v/>
      </c>
      <c r="AA95" s="223" t="str">
        <f t="shared" si="47"/>
        <v/>
      </c>
      <c r="AB95" s="224" t="str">
        <f t="shared" si="48"/>
        <v/>
      </c>
      <c r="AC95" s="224" t="str">
        <f t="shared" si="49"/>
        <v/>
      </c>
      <c r="AD95" s="225" t="str">
        <f t="shared" si="50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8"/>
        <v/>
      </c>
      <c r="D96" s="115"/>
      <c r="E96" s="115"/>
      <c r="F96" s="116"/>
      <c r="G96" s="117" t="str">
        <f t="shared" si="39"/>
        <v/>
      </c>
      <c r="H96" s="115"/>
      <c r="I96" s="115"/>
      <c r="J96" s="116"/>
      <c r="K96" s="117" t="str">
        <f t="shared" si="40"/>
        <v/>
      </c>
      <c r="L96" s="115" t="str">
        <f t="shared" si="51"/>
        <v/>
      </c>
      <c r="M96" s="115" t="str">
        <f t="shared" si="51"/>
        <v/>
      </c>
      <c r="N96" s="116" t="str">
        <f t="shared" si="51"/>
        <v/>
      </c>
      <c r="O96" s="117" t="str">
        <f t="shared" si="41"/>
        <v/>
      </c>
      <c r="P96" s="115" t="str">
        <f t="shared" si="52"/>
        <v/>
      </c>
      <c r="Q96" s="115" t="str">
        <f t="shared" si="52"/>
        <v/>
      </c>
      <c r="R96" s="116" t="str">
        <f t="shared" si="52"/>
        <v/>
      </c>
      <c r="S96" s="117" t="str">
        <f t="shared" si="42"/>
        <v/>
      </c>
      <c r="T96" s="115" t="str">
        <f t="shared" si="53"/>
        <v/>
      </c>
      <c r="U96" s="115" t="str">
        <f t="shared" si="53"/>
        <v/>
      </c>
      <c r="V96" s="116" t="str">
        <f t="shared" si="53"/>
        <v/>
      </c>
      <c r="W96" s="223" t="str">
        <f t="shared" si="43"/>
        <v/>
      </c>
      <c r="X96" s="224" t="str">
        <f t="shared" si="44"/>
        <v/>
      </c>
      <c r="Y96" s="224" t="str">
        <f t="shared" si="45"/>
        <v/>
      </c>
      <c r="Z96" s="225" t="str">
        <f t="shared" si="46"/>
        <v/>
      </c>
      <c r="AA96" s="223" t="str">
        <f t="shared" si="47"/>
        <v/>
      </c>
      <c r="AB96" s="224" t="str">
        <f t="shared" si="48"/>
        <v/>
      </c>
      <c r="AC96" s="224" t="str">
        <f t="shared" si="49"/>
        <v/>
      </c>
      <c r="AD96" s="225" t="str">
        <f t="shared" si="50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8"/>
        <v/>
      </c>
      <c r="D97" s="115"/>
      <c r="E97" s="115"/>
      <c r="F97" s="116"/>
      <c r="G97" s="117" t="str">
        <f t="shared" si="39"/>
        <v/>
      </c>
      <c r="H97" s="115"/>
      <c r="I97" s="115"/>
      <c r="J97" s="116"/>
      <c r="K97" s="117" t="str">
        <f t="shared" si="40"/>
        <v/>
      </c>
      <c r="L97" s="115" t="str">
        <f t="shared" si="51"/>
        <v/>
      </c>
      <c r="M97" s="115" t="str">
        <f t="shared" si="51"/>
        <v/>
      </c>
      <c r="N97" s="116" t="str">
        <f t="shared" si="51"/>
        <v/>
      </c>
      <c r="O97" s="117" t="str">
        <f t="shared" si="41"/>
        <v/>
      </c>
      <c r="P97" s="115" t="str">
        <f t="shared" si="52"/>
        <v/>
      </c>
      <c r="Q97" s="115" t="str">
        <f t="shared" si="52"/>
        <v/>
      </c>
      <c r="R97" s="116" t="str">
        <f t="shared" si="52"/>
        <v/>
      </c>
      <c r="S97" s="117" t="str">
        <f t="shared" si="42"/>
        <v/>
      </c>
      <c r="T97" s="115" t="str">
        <f t="shared" si="53"/>
        <v/>
      </c>
      <c r="U97" s="115" t="str">
        <f t="shared" si="53"/>
        <v/>
      </c>
      <c r="V97" s="116" t="str">
        <f t="shared" si="53"/>
        <v/>
      </c>
      <c r="W97" s="223" t="str">
        <f t="shared" si="43"/>
        <v/>
      </c>
      <c r="X97" s="224" t="str">
        <f t="shared" si="44"/>
        <v/>
      </c>
      <c r="Y97" s="224" t="str">
        <f t="shared" si="45"/>
        <v/>
      </c>
      <c r="Z97" s="225" t="str">
        <f t="shared" si="46"/>
        <v/>
      </c>
      <c r="AA97" s="223" t="str">
        <f t="shared" si="47"/>
        <v/>
      </c>
      <c r="AB97" s="224" t="str">
        <f t="shared" si="48"/>
        <v/>
      </c>
      <c r="AC97" s="224" t="str">
        <f t="shared" si="49"/>
        <v/>
      </c>
      <c r="AD97" s="225" t="str">
        <f t="shared" si="50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8"/>
        <v/>
      </c>
      <c r="D98" s="115"/>
      <c r="E98" s="115"/>
      <c r="F98" s="116"/>
      <c r="G98" s="117" t="str">
        <f t="shared" si="39"/>
        <v/>
      </c>
      <c r="H98" s="115"/>
      <c r="I98" s="115"/>
      <c r="J98" s="116"/>
      <c r="K98" s="117" t="str">
        <f t="shared" si="40"/>
        <v/>
      </c>
      <c r="L98" s="115" t="str">
        <f t="shared" si="51"/>
        <v/>
      </c>
      <c r="M98" s="115" t="str">
        <f t="shared" si="51"/>
        <v/>
      </c>
      <c r="N98" s="116" t="str">
        <f t="shared" si="51"/>
        <v/>
      </c>
      <c r="O98" s="117" t="str">
        <f t="shared" si="41"/>
        <v/>
      </c>
      <c r="P98" s="115" t="str">
        <f t="shared" si="52"/>
        <v/>
      </c>
      <c r="Q98" s="115" t="str">
        <f t="shared" si="52"/>
        <v/>
      </c>
      <c r="R98" s="116" t="str">
        <f t="shared" si="52"/>
        <v/>
      </c>
      <c r="S98" s="117" t="str">
        <f t="shared" si="42"/>
        <v/>
      </c>
      <c r="T98" s="115" t="str">
        <f t="shared" si="53"/>
        <v/>
      </c>
      <c r="U98" s="115" t="str">
        <f t="shared" si="53"/>
        <v/>
      </c>
      <c r="V98" s="116" t="str">
        <f t="shared" si="53"/>
        <v/>
      </c>
      <c r="W98" s="223" t="str">
        <f t="shared" si="43"/>
        <v/>
      </c>
      <c r="X98" s="224" t="str">
        <f t="shared" si="44"/>
        <v/>
      </c>
      <c r="Y98" s="224" t="str">
        <f t="shared" si="45"/>
        <v/>
      </c>
      <c r="Z98" s="225" t="str">
        <f t="shared" si="46"/>
        <v/>
      </c>
      <c r="AA98" s="223" t="str">
        <f t="shared" si="47"/>
        <v/>
      </c>
      <c r="AB98" s="224" t="str">
        <f t="shared" si="48"/>
        <v/>
      </c>
      <c r="AC98" s="224" t="str">
        <f t="shared" si="49"/>
        <v/>
      </c>
      <c r="AD98" s="225" t="str">
        <f t="shared" si="50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8"/>
        <v/>
      </c>
      <c r="D99" s="115"/>
      <c r="E99" s="115"/>
      <c r="F99" s="116"/>
      <c r="G99" s="117" t="str">
        <f t="shared" si="39"/>
        <v/>
      </c>
      <c r="H99" s="115"/>
      <c r="I99" s="115"/>
      <c r="J99" s="116"/>
      <c r="K99" s="117" t="str">
        <f t="shared" si="40"/>
        <v/>
      </c>
      <c r="L99" s="115" t="str">
        <f t="shared" si="51"/>
        <v/>
      </c>
      <c r="M99" s="115" t="str">
        <f t="shared" si="51"/>
        <v/>
      </c>
      <c r="N99" s="116" t="str">
        <f t="shared" si="51"/>
        <v/>
      </c>
      <c r="O99" s="117" t="str">
        <f t="shared" si="41"/>
        <v/>
      </c>
      <c r="P99" s="115" t="str">
        <f t="shared" si="52"/>
        <v/>
      </c>
      <c r="Q99" s="115" t="str">
        <f t="shared" si="52"/>
        <v/>
      </c>
      <c r="R99" s="116" t="str">
        <f t="shared" si="52"/>
        <v/>
      </c>
      <c r="S99" s="117" t="str">
        <f t="shared" si="42"/>
        <v/>
      </c>
      <c r="T99" s="115" t="str">
        <f t="shared" si="53"/>
        <v/>
      </c>
      <c r="U99" s="115" t="str">
        <f t="shared" si="53"/>
        <v/>
      </c>
      <c r="V99" s="116" t="str">
        <f t="shared" si="53"/>
        <v/>
      </c>
      <c r="W99" s="223" t="str">
        <f t="shared" si="43"/>
        <v/>
      </c>
      <c r="X99" s="224" t="str">
        <f t="shared" si="44"/>
        <v/>
      </c>
      <c r="Y99" s="224" t="str">
        <f t="shared" si="45"/>
        <v/>
      </c>
      <c r="Z99" s="225" t="str">
        <f t="shared" si="46"/>
        <v/>
      </c>
      <c r="AA99" s="223" t="str">
        <f t="shared" si="47"/>
        <v/>
      </c>
      <c r="AB99" s="224" t="str">
        <f t="shared" si="48"/>
        <v/>
      </c>
      <c r="AC99" s="224" t="str">
        <f t="shared" si="49"/>
        <v/>
      </c>
      <c r="AD99" s="225" t="str">
        <f t="shared" si="50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8"/>
        <v/>
      </c>
      <c r="D100" s="115"/>
      <c r="E100" s="115"/>
      <c r="F100" s="116"/>
      <c r="G100" s="117" t="str">
        <f t="shared" si="39"/>
        <v/>
      </c>
      <c r="H100" s="115"/>
      <c r="I100" s="115"/>
      <c r="J100" s="116"/>
      <c r="K100" s="117" t="str">
        <f t="shared" si="40"/>
        <v/>
      </c>
      <c r="L100" s="115" t="str">
        <f t="shared" si="51"/>
        <v/>
      </c>
      <c r="M100" s="115" t="str">
        <f t="shared" si="51"/>
        <v/>
      </c>
      <c r="N100" s="116" t="str">
        <f t="shared" si="51"/>
        <v/>
      </c>
      <c r="O100" s="117" t="str">
        <f t="shared" si="41"/>
        <v/>
      </c>
      <c r="P100" s="115" t="str">
        <f t="shared" si="52"/>
        <v/>
      </c>
      <c r="Q100" s="115" t="str">
        <f t="shared" si="52"/>
        <v/>
      </c>
      <c r="R100" s="116" t="str">
        <f t="shared" si="52"/>
        <v/>
      </c>
      <c r="S100" s="117" t="str">
        <f t="shared" si="42"/>
        <v/>
      </c>
      <c r="T100" s="115" t="str">
        <f t="shared" si="53"/>
        <v/>
      </c>
      <c r="U100" s="115" t="str">
        <f t="shared" si="53"/>
        <v/>
      </c>
      <c r="V100" s="116" t="str">
        <f t="shared" si="53"/>
        <v/>
      </c>
      <c r="W100" s="223" t="str">
        <f t="shared" si="43"/>
        <v/>
      </c>
      <c r="X100" s="224" t="str">
        <f t="shared" si="44"/>
        <v/>
      </c>
      <c r="Y100" s="224" t="str">
        <f t="shared" si="45"/>
        <v/>
      </c>
      <c r="Z100" s="225" t="str">
        <f t="shared" si="46"/>
        <v/>
      </c>
      <c r="AA100" s="223" t="str">
        <f t="shared" si="47"/>
        <v/>
      </c>
      <c r="AB100" s="224" t="str">
        <f t="shared" si="48"/>
        <v/>
      </c>
      <c r="AC100" s="224" t="str">
        <f t="shared" si="49"/>
        <v/>
      </c>
      <c r="AD100" s="225" t="str">
        <f t="shared" si="50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8"/>
        <v/>
      </c>
      <c r="D101" s="115"/>
      <c r="E101" s="115"/>
      <c r="F101" s="116"/>
      <c r="G101" s="117" t="str">
        <f t="shared" si="39"/>
        <v/>
      </c>
      <c r="H101" s="115"/>
      <c r="I101" s="115"/>
      <c r="J101" s="116"/>
      <c r="K101" s="117" t="str">
        <f t="shared" si="40"/>
        <v/>
      </c>
      <c r="L101" s="115" t="str">
        <f t="shared" si="51"/>
        <v/>
      </c>
      <c r="M101" s="115" t="str">
        <f t="shared" si="51"/>
        <v/>
      </c>
      <c r="N101" s="116" t="str">
        <f t="shared" si="51"/>
        <v/>
      </c>
      <c r="O101" s="117" t="str">
        <f t="shared" si="41"/>
        <v/>
      </c>
      <c r="P101" s="115" t="str">
        <f t="shared" si="52"/>
        <v/>
      </c>
      <c r="Q101" s="115" t="str">
        <f t="shared" si="52"/>
        <v/>
      </c>
      <c r="R101" s="116" t="str">
        <f t="shared" si="52"/>
        <v/>
      </c>
      <c r="S101" s="117" t="str">
        <f t="shared" si="42"/>
        <v/>
      </c>
      <c r="T101" s="115" t="str">
        <f t="shared" si="53"/>
        <v/>
      </c>
      <c r="U101" s="115" t="str">
        <f t="shared" si="53"/>
        <v/>
      </c>
      <c r="V101" s="116" t="str">
        <f t="shared" si="53"/>
        <v/>
      </c>
      <c r="W101" s="223" t="str">
        <f t="shared" si="43"/>
        <v/>
      </c>
      <c r="X101" s="224" t="str">
        <f t="shared" si="44"/>
        <v/>
      </c>
      <c r="Y101" s="224" t="str">
        <f t="shared" si="45"/>
        <v/>
      </c>
      <c r="Z101" s="225" t="str">
        <f t="shared" si="46"/>
        <v/>
      </c>
      <c r="AA101" s="223" t="str">
        <f t="shared" si="47"/>
        <v/>
      </c>
      <c r="AB101" s="224" t="str">
        <f t="shared" si="48"/>
        <v/>
      </c>
      <c r="AC101" s="224" t="str">
        <f t="shared" si="49"/>
        <v/>
      </c>
      <c r="AD101" s="225" t="str">
        <f t="shared" si="50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8"/>
        <v/>
      </c>
      <c r="D102" s="115"/>
      <c r="E102" s="115"/>
      <c r="F102" s="116"/>
      <c r="G102" s="117" t="str">
        <f t="shared" si="39"/>
        <v/>
      </c>
      <c r="H102" s="115"/>
      <c r="I102" s="115"/>
      <c r="J102" s="116"/>
      <c r="K102" s="117" t="str">
        <f t="shared" si="40"/>
        <v/>
      </c>
      <c r="L102" s="115" t="str">
        <f t="shared" si="51"/>
        <v/>
      </c>
      <c r="M102" s="115" t="str">
        <f t="shared" si="51"/>
        <v/>
      </c>
      <c r="N102" s="116" t="str">
        <f t="shared" si="51"/>
        <v/>
      </c>
      <c r="O102" s="117" t="str">
        <f t="shared" si="41"/>
        <v/>
      </c>
      <c r="P102" s="115" t="str">
        <f t="shared" si="52"/>
        <v/>
      </c>
      <c r="Q102" s="115" t="str">
        <f t="shared" si="52"/>
        <v/>
      </c>
      <c r="R102" s="116" t="str">
        <f t="shared" si="52"/>
        <v/>
      </c>
      <c r="S102" s="117" t="str">
        <f t="shared" si="42"/>
        <v/>
      </c>
      <c r="T102" s="115" t="str">
        <f t="shared" si="53"/>
        <v/>
      </c>
      <c r="U102" s="115" t="str">
        <f t="shared" si="53"/>
        <v/>
      </c>
      <c r="V102" s="116" t="str">
        <f t="shared" si="53"/>
        <v/>
      </c>
      <c r="W102" s="223" t="str">
        <f t="shared" si="43"/>
        <v/>
      </c>
      <c r="X102" s="224" t="str">
        <f t="shared" si="44"/>
        <v/>
      </c>
      <c r="Y102" s="224" t="str">
        <f t="shared" si="45"/>
        <v/>
      </c>
      <c r="Z102" s="225" t="str">
        <f t="shared" si="46"/>
        <v/>
      </c>
      <c r="AA102" s="223" t="str">
        <f t="shared" si="47"/>
        <v/>
      </c>
      <c r="AB102" s="224" t="str">
        <f t="shared" si="48"/>
        <v/>
      </c>
      <c r="AC102" s="224" t="str">
        <f t="shared" si="49"/>
        <v/>
      </c>
      <c r="AD102" s="225" t="str">
        <f t="shared" si="50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8"/>
        <v/>
      </c>
      <c r="D103" s="115"/>
      <c r="E103" s="115"/>
      <c r="F103" s="116"/>
      <c r="G103" s="117" t="str">
        <f t="shared" si="39"/>
        <v/>
      </c>
      <c r="H103" s="115"/>
      <c r="I103" s="115"/>
      <c r="J103" s="116"/>
      <c r="K103" s="117" t="str">
        <f t="shared" si="40"/>
        <v/>
      </c>
      <c r="L103" s="115" t="str">
        <f t="shared" si="51"/>
        <v/>
      </c>
      <c r="M103" s="115" t="str">
        <f t="shared" si="51"/>
        <v/>
      </c>
      <c r="N103" s="116" t="str">
        <f t="shared" si="51"/>
        <v/>
      </c>
      <c r="O103" s="117" t="str">
        <f t="shared" si="41"/>
        <v/>
      </c>
      <c r="P103" s="115" t="str">
        <f t="shared" si="52"/>
        <v/>
      </c>
      <c r="Q103" s="115" t="str">
        <f t="shared" si="52"/>
        <v/>
      </c>
      <c r="R103" s="116" t="str">
        <f t="shared" si="52"/>
        <v/>
      </c>
      <c r="S103" s="117" t="str">
        <f t="shared" si="42"/>
        <v/>
      </c>
      <c r="T103" s="115" t="str">
        <f t="shared" si="53"/>
        <v/>
      </c>
      <c r="U103" s="115" t="str">
        <f t="shared" si="53"/>
        <v/>
      </c>
      <c r="V103" s="116" t="str">
        <f t="shared" si="53"/>
        <v/>
      </c>
      <c r="W103" s="223" t="str">
        <f t="shared" si="43"/>
        <v/>
      </c>
      <c r="X103" s="224" t="str">
        <f t="shared" si="44"/>
        <v/>
      </c>
      <c r="Y103" s="224" t="str">
        <f t="shared" si="45"/>
        <v/>
      </c>
      <c r="Z103" s="225" t="str">
        <f t="shared" si="46"/>
        <v/>
      </c>
      <c r="AA103" s="223" t="str">
        <f t="shared" si="47"/>
        <v/>
      </c>
      <c r="AB103" s="224" t="str">
        <f t="shared" si="48"/>
        <v/>
      </c>
      <c r="AC103" s="224" t="str">
        <f t="shared" si="49"/>
        <v/>
      </c>
      <c r="AD103" s="225" t="str">
        <f t="shared" si="50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8"/>
        <v/>
      </c>
      <c r="D104" s="115"/>
      <c r="E104" s="115"/>
      <c r="F104" s="116"/>
      <c r="G104" s="117" t="str">
        <f t="shared" si="39"/>
        <v/>
      </c>
      <c r="H104" s="115"/>
      <c r="I104" s="115"/>
      <c r="J104" s="116"/>
      <c r="K104" s="117" t="str">
        <f t="shared" si="40"/>
        <v/>
      </c>
      <c r="L104" s="115" t="str">
        <f t="shared" si="51"/>
        <v/>
      </c>
      <c r="M104" s="115" t="str">
        <f t="shared" si="51"/>
        <v/>
      </c>
      <c r="N104" s="116" t="str">
        <f t="shared" si="51"/>
        <v/>
      </c>
      <c r="O104" s="117" t="str">
        <f t="shared" si="41"/>
        <v/>
      </c>
      <c r="P104" s="115" t="str">
        <f t="shared" si="52"/>
        <v/>
      </c>
      <c r="Q104" s="115" t="str">
        <f t="shared" si="52"/>
        <v/>
      </c>
      <c r="R104" s="116" t="str">
        <f t="shared" si="52"/>
        <v/>
      </c>
      <c r="S104" s="117" t="str">
        <f t="shared" si="42"/>
        <v/>
      </c>
      <c r="T104" s="115" t="str">
        <f t="shared" si="53"/>
        <v/>
      </c>
      <c r="U104" s="115" t="str">
        <f t="shared" si="53"/>
        <v/>
      </c>
      <c r="V104" s="116" t="str">
        <f t="shared" si="53"/>
        <v/>
      </c>
      <c r="W104" s="223" t="str">
        <f t="shared" si="43"/>
        <v/>
      </c>
      <c r="X104" s="224" t="str">
        <f t="shared" si="44"/>
        <v/>
      </c>
      <c r="Y104" s="224" t="str">
        <f t="shared" si="45"/>
        <v/>
      </c>
      <c r="Z104" s="225" t="str">
        <f t="shared" si="46"/>
        <v/>
      </c>
      <c r="AA104" s="223" t="str">
        <f t="shared" si="47"/>
        <v/>
      </c>
      <c r="AB104" s="224" t="str">
        <f t="shared" si="48"/>
        <v/>
      </c>
      <c r="AC104" s="224" t="str">
        <f t="shared" si="49"/>
        <v/>
      </c>
      <c r="AD104" s="225" t="str">
        <f t="shared" si="50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8"/>
        <v/>
      </c>
      <c r="D105" s="115"/>
      <c r="E105" s="115"/>
      <c r="F105" s="116"/>
      <c r="G105" s="117" t="str">
        <f t="shared" si="39"/>
        <v/>
      </c>
      <c r="H105" s="115"/>
      <c r="I105" s="115"/>
      <c r="J105" s="116"/>
      <c r="K105" s="117" t="str">
        <f t="shared" si="40"/>
        <v/>
      </c>
      <c r="L105" s="115" t="str">
        <f t="shared" si="51"/>
        <v/>
      </c>
      <c r="M105" s="115" t="str">
        <f t="shared" si="51"/>
        <v/>
      </c>
      <c r="N105" s="116" t="str">
        <f t="shared" si="51"/>
        <v/>
      </c>
      <c r="O105" s="117" t="str">
        <f t="shared" si="41"/>
        <v/>
      </c>
      <c r="P105" s="115" t="str">
        <f t="shared" si="52"/>
        <v/>
      </c>
      <c r="Q105" s="115" t="str">
        <f t="shared" si="52"/>
        <v/>
      </c>
      <c r="R105" s="116" t="str">
        <f t="shared" si="52"/>
        <v/>
      </c>
      <c r="S105" s="117" t="str">
        <f t="shared" si="42"/>
        <v/>
      </c>
      <c r="T105" s="115" t="str">
        <f t="shared" si="53"/>
        <v/>
      </c>
      <c r="U105" s="115" t="str">
        <f t="shared" si="53"/>
        <v/>
      </c>
      <c r="V105" s="116" t="str">
        <f t="shared" si="53"/>
        <v/>
      </c>
      <c r="W105" s="223" t="str">
        <f t="shared" si="43"/>
        <v/>
      </c>
      <c r="X105" s="224" t="str">
        <f t="shared" si="44"/>
        <v/>
      </c>
      <c r="Y105" s="224" t="str">
        <f t="shared" si="45"/>
        <v/>
      </c>
      <c r="Z105" s="225" t="str">
        <f t="shared" si="46"/>
        <v/>
      </c>
      <c r="AA105" s="223" t="str">
        <f t="shared" si="47"/>
        <v/>
      </c>
      <c r="AB105" s="224" t="str">
        <f t="shared" si="48"/>
        <v/>
      </c>
      <c r="AC105" s="224" t="str">
        <f t="shared" si="49"/>
        <v/>
      </c>
      <c r="AD105" s="225" t="str">
        <f t="shared" si="50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8"/>
        <v/>
      </c>
      <c r="D106" s="115"/>
      <c r="E106" s="115"/>
      <c r="F106" s="116"/>
      <c r="G106" s="117" t="str">
        <f t="shared" si="39"/>
        <v/>
      </c>
      <c r="H106" s="115"/>
      <c r="I106" s="115"/>
      <c r="J106" s="116"/>
      <c r="K106" s="117" t="str">
        <f t="shared" si="40"/>
        <v/>
      </c>
      <c r="L106" s="115" t="str">
        <f t="shared" si="51"/>
        <v/>
      </c>
      <c r="M106" s="115" t="str">
        <f t="shared" si="51"/>
        <v/>
      </c>
      <c r="N106" s="116" t="str">
        <f t="shared" si="51"/>
        <v/>
      </c>
      <c r="O106" s="117" t="str">
        <f t="shared" si="41"/>
        <v/>
      </c>
      <c r="P106" s="115" t="str">
        <f t="shared" si="52"/>
        <v/>
      </c>
      <c r="Q106" s="115" t="str">
        <f t="shared" si="52"/>
        <v/>
      </c>
      <c r="R106" s="116" t="str">
        <f t="shared" si="52"/>
        <v/>
      </c>
      <c r="S106" s="117" t="str">
        <f t="shared" si="42"/>
        <v/>
      </c>
      <c r="T106" s="115" t="str">
        <f t="shared" si="53"/>
        <v/>
      </c>
      <c r="U106" s="115" t="str">
        <f t="shared" si="53"/>
        <v/>
      </c>
      <c r="V106" s="116" t="str">
        <f t="shared" si="53"/>
        <v/>
      </c>
      <c r="W106" s="223" t="str">
        <f t="shared" si="43"/>
        <v/>
      </c>
      <c r="X106" s="224" t="str">
        <f t="shared" si="44"/>
        <v/>
      </c>
      <c r="Y106" s="224" t="str">
        <f t="shared" si="45"/>
        <v/>
      </c>
      <c r="Z106" s="225" t="str">
        <f t="shared" si="46"/>
        <v/>
      </c>
      <c r="AA106" s="223" t="str">
        <f t="shared" si="47"/>
        <v/>
      </c>
      <c r="AB106" s="224" t="str">
        <f t="shared" si="48"/>
        <v/>
      </c>
      <c r="AC106" s="224" t="str">
        <f t="shared" si="49"/>
        <v/>
      </c>
      <c r="AD106" s="225" t="str">
        <f t="shared" si="50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8"/>
        <v/>
      </c>
      <c r="D107" s="115"/>
      <c r="E107" s="115"/>
      <c r="F107" s="116"/>
      <c r="G107" s="117" t="str">
        <f t="shared" si="39"/>
        <v/>
      </c>
      <c r="H107" s="115"/>
      <c r="I107" s="115"/>
      <c r="J107" s="116"/>
      <c r="K107" s="117" t="str">
        <f t="shared" si="40"/>
        <v/>
      </c>
      <c r="L107" s="115" t="str">
        <f t="shared" si="51"/>
        <v/>
      </c>
      <c r="M107" s="115" t="str">
        <f t="shared" si="51"/>
        <v/>
      </c>
      <c r="N107" s="116" t="str">
        <f t="shared" si="51"/>
        <v/>
      </c>
      <c r="O107" s="117" t="str">
        <f t="shared" si="41"/>
        <v/>
      </c>
      <c r="P107" s="115" t="str">
        <f t="shared" si="52"/>
        <v/>
      </c>
      <c r="Q107" s="115" t="str">
        <f t="shared" si="52"/>
        <v/>
      </c>
      <c r="R107" s="116" t="str">
        <f t="shared" si="52"/>
        <v/>
      </c>
      <c r="S107" s="117" t="str">
        <f t="shared" si="42"/>
        <v/>
      </c>
      <c r="T107" s="115" t="str">
        <f t="shared" si="53"/>
        <v/>
      </c>
      <c r="U107" s="115" t="str">
        <f t="shared" si="53"/>
        <v/>
      </c>
      <c r="V107" s="116" t="str">
        <f t="shared" si="53"/>
        <v/>
      </c>
      <c r="W107" s="223" t="str">
        <f t="shared" si="43"/>
        <v/>
      </c>
      <c r="X107" s="224" t="str">
        <f t="shared" si="44"/>
        <v/>
      </c>
      <c r="Y107" s="224" t="str">
        <f t="shared" si="45"/>
        <v/>
      </c>
      <c r="Z107" s="225" t="str">
        <f t="shared" si="46"/>
        <v/>
      </c>
      <c r="AA107" s="223" t="str">
        <f t="shared" si="47"/>
        <v/>
      </c>
      <c r="AB107" s="224" t="str">
        <f t="shared" si="48"/>
        <v/>
      </c>
      <c r="AC107" s="224" t="str">
        <f t="shared" si="49"/>
        <v/>
      </c>
      <c r="AD107" s="225" t="str">
        <f t="shared" si="50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A5:AD5"/>
    <mergeCell ref="AA6:AD8"/>
    <mergeCell ref="W6:Z8"/>
    <mergeCell ref="W5:Z5"/>
    <mergeCell ref="A7:B8"/>
    <mergeCell ref="S5:V5"/>
    <mergeCell ref="O6:R6"/>
    <mergeCell ref="C6:F6"/>
    <mergeCell ref="G6:J6"/>
    <mergeCell ref="K6:N6"/>
    <mergeCell ref="S6:V6"/>
    <mergeCell ref="C5:J5"/>
    <mergeCell ref="K5:N5"/>
    <mergeCell ref="O5:R5"/>
  </mergeCells>
  <conditionalFormatting sqref="R11:R107">
    <cfRule type="expression" priority="25" stopIfTrue="1">
      <formula>_xlfn.ISFORMULA($R11)</formula>
    </cfRule>
    <cfRule type="cellIs" dxfId="96" priority="28" operator="equal">
      <formula>""</formula>
    </cfRule>
    <cfRule type="expression" dxfId="95" priority="31">
      <formula>R11&lt;J11</formula>
    </cfRule>
    <cfRule type="expression" dxfId="94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93" priority="29" operator="equal">
      <formula>""</formula>
    </cfRule>
    <cfRule type="expression" dxfId="92" priority="33">
      <formula>Q11&lt;I11</formula>
    </cfRule>
    <cfRule type="expression" dxfId="91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90" priority="30" operator="equal">
      <formula>""</formula>
    </cfRule>
    <cfRule type="expression" dxfId="89" priority="35">
      <formula>P11&lt;H11</formula>
    </cfRule>
    <cfRule type="expression" dxfId="88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87" priority="16" operator="equal">
      <formula>""</formula>
    </cfRule>
    <cfRule type="expression" dxfId="86" priority="19">
      <formula>N11&lt;F11</formula>
    </cfRule>
    <cfRule type="expression" dxfId="85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84" priority="17" operator="equal">
      <formula>""</formula>
    </cfRule>
    <cfRule type="expression" dxfId="83" priority="21">
      <formula>M11&lt;E11</formula>
    </cfRule>
    <cfRule type="expression" dxfId="82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81" priority="18" operator="equal">
      <formula>""</formula>
    </cfRule>
    <cfRule type="expression" dxfId="80" priority="23">
      <formula>L11&lt;D11</formula>
    </cfRule>
    <cfRule type="expression" dxfId="79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78" priority="4" operator="equal">
      <formula>""</formula>
    </cfRule>
    <cfRule type="expression" dxfId="77" priority="7">
      <formula>V11&lt;R11</formula>
    </cfRule>
    <cfRule type="expression" dxfId="76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75" priority="5" operator="equal">
      <formula>""</formula>
    </cfRule>
    <cfRule type="expression" dxfId="74" priority="9">
      <formula>U11&lt;Q11</formula>
    </cfRule>
    <cfRule type="expression" dxfId="73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72" priority="6" operator="equal">
      <formula>""</formula>
    </cfRule>
    <cfRule type="expression" dxfId="71" priority="11">
      <formula>T11&lt;P11</formula>
    </cfRule>
    <cfRule type="expression" dxfId="70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&amp;"Arial,Fett"&amp;12&amp;KC00000Ausbildungs- und Arbeitsmarktfähigkeit&amp;R&amp;G</oddHeader>
    <oddFooter>&amp;L&amp;9Kantonale Integrationsprogramme (KIP) 2022-2023&amp;R&amp;9&amp;P/&amp;N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AE188"/>
  <sheetViews>
    <sheetView showGridLines="0" zoomScale="60" zoomScaleNormal="60" zoomScaleSheetLayoutView="100" zoomScalePageLayoutView="25" workbookViewId="0">
      <selection activeCell="A11" sqref="A11:B11"/>
    </sheetView>
  </sheetViews>
  <sheetFormatPr baseColWidth="10" defaultColWidth="2.7265625" defaultRowHeight="12.5" x14ac:dyDescent="0.25"/>
  <cols>
    <col min="1" max="1" width="13.7265625" style="4" customWidth="1"/>
    <col min="2" max="2" width="55.81640625" style="4" customWidth="1"/>
    <col min="3" max="10" width="13.08984375" style="13" customWidth="1"/>
    <col min="11" max="30" width="13.08984375" style="13" hidden="1" customWidth="1"/>
    <col min="31" max="16384" width="2.7265625" style="1"/>
  </cols>
  <sheetData>
    <row r="1" spans="1:31" s="14" customFormat="1" ht="33" customHeight="1" x14ac:dyDescent="0.25">
      <c r="A1" s="26" t="s">
        <v>6</v>
      </c>
      <c r="B1" s="35" t="str">
        <f>Deckblatt_Kanton!B5</f>
        <v>Kanton tippen</v>
      </c>
      <c r="C1" s="15"/>
      <c r="D1" s="15"/>
      <c r="E1" s="15"/>
      <c r="F1" s="15"/>
      <c r="G1" s="15"/>
      <c r="H1" s="15"/>
      <c r="I1" s="15"/>
      <c r="J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s="14" customFormat="1" ht="33" customHeight="1" x14ac:dyDescent="0.25">
      <c r="A2" s="27" t="s">
        <v>15</v>
      </c>
      <c r="B2" s="35" t="str">
        <f>Deckblatt_Kanton!B7</f>
        <v>D</v>
      </c>
      <c r="C2" s="15"/>
      <c r="D2" s="15"/>
      <c r="E2" s="15"/>
      <c r="F2" s="15"/>
      <c r="G2" s="15"/>
      <c r="H2" s="15"/>
      <c r="I2" s="15"/>
      <c r="J2" s="15"/>
      <c r="K2" s="2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s="14" customFormat="1" ht="52.5" customHeight="1" x14ac:dyDescent="0.25">
      <c r="A3" s="24"/>
      <c r="B3" s="2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33" customHeight="1" x14ac:dyDescent="0.25">
      <c r="A4" s="25" t="s">
        <v>18</v>
      </c>
      <c r="B4" s="114" t="s">
        <v>19</v>
      </c>
      <c r="C4" s="8"/>
      <c r="D4" s="8"/>
      <c r="E4" s="8"/>
      <c r="F4" s="8"/>
      <c r="G4" s="8"/>
      <c r="H4" s="8"/>
      <c r="I4" s="8"/>
      <c r="J4" s="8"/>
      <c r="K4" s="114"/>
      <c r="L4" s="114"/>
      <c r="M4" s="114"/>
      <c r="N4" s="114"/>
      <c r="O4" s="8"/>
      <c r="P4" s="8"/>
      <c r="Q4" s="8"/>
      <c r="R4" s="8"/>
      <c r="S4" s="8"/>
      <c r="T4" s="8"/>
      <c r="U4" s="8"/>
      <c r="V4" s="8"/>
      <c r="W4" s="104"/>
      <c r="X4" s="105"/>
      <c r="Y4" s="105"/>
      <c r="Z4" s="106"/>
      <c r="AA4" s="104"/>
      <c r="AB4" s="105"/>
      <c r="AC4" s="105"/>
      <c r="AD4" s="106"/>
      <c r="AE4" s="250"/>
    </row>
    <row r="5" spans="1:31" s="5" customFormat="1" ht="38.15" customHeight="1" x14ac:dyDescent="0.25">
      <c r="A5" s="25" t="s">
        <v>28</v>
      </c>
      <c r="B5" s="157"/>
      <c r="C5" s="263" t="s">
        <v>84</v>
      </c>
      <c r="D5" s="264"/>
      <c r="E5" s="264"/>
      <c r="F5" s="264"/>
      <c r="G5" s="264"/>
      <c r="H5" s="264"/>
      <c r="I5" s="264"/>
      <c r="J5" s="264"/>
      <c r="K5" s="271" t="s">
        <v>85</v>
      </c>
      <c r="L5" s="272"/>
      <c r="M5" s="272"/>
      <c r="N5" s="272"/>
      <c r="O5" s="265" t="s">
        <v>97</v>
      </c>
      <c r="P5" s="266"/>
      <c r="Q5" s="266"/>
      <c r="R5" s="266"/>
      <c r="S5" s="273" t="s">
        <v>87</v>
      </c>
      <c r="T5" s="274"/>
      <c r="U5" s="274"/>
      <c r="V5" s="274"/>
      <c r="W5" s="251" t="s">
        <v>91</v>
      </c>
      <c r="X5" s="252"/>
      <c r="Y5" s="252"/>
      <c r="Z5" s="253"/>
      <c r="AA5" s="251" t="s">
        <v>91</v>
      </c>
      <c r="AB5" s="252"/>
      <c r="AC5" s="252"/>
      <c r="AD5" s="253"/>
      <c r="AE5" s="250"/>
    </row>
    <row r="6" spans="1:31" s="3" customFormat="1" ht="35.25" customHeight="1" x14ac:dyDescent="0.25">
      <c r="A6" s="109" t="s">
        <v>73</v>
      </c>
      <c r="B6" s="45"/>
      <c r="C6" s="275" t="s">
        <v>82</v>
      </c>
      <c r="D6" s="276"/>
      <c r="E6" s="276"/>
      <c r="F6" s="277"/>
      <c r="G6" s="275" t="s">
        <v>83</v>
      </c>
      <c r="H6" s="276"/>
      <c r="I6" s="276"/>
      <c r="J6" s="277"/>
      <c r="K6" s="278" t="s">
        <v>86</v>
      </c>
      <c r="L6" s="279"/>
      <c r="M6" s="279"/>
      <c r="N6" s="280"/>
      <c r="O6" s="281" t="s">
        <v>83</v>
      </c>
      <c r="P6" s="282"/>
      <c r="Q6" s="282"/>
      <c r="R6" s="283"/>
      <c r="S6" s="281" t="s">
        <v>88</v>
      </c>
      <c r="T6" s="282"/>
      <c r="U6" s="282"/>
      <c r="V6" s="283"/>
      <c r="W6" s="254" t="s">
        <v>89</v>
      </c>
      <c r="X6" s="255"/>
      <c r="Y6" s="255"/>
      <c r="Z6" s="256"/>
      <c r="AA6" s="254" t="s">
        <v>96</v>
      </c>
      <c r="AB6" s="255"/>
      <c r="AC6" s="255"/>
      <c r="AD6" s="256"/>
      <c r="AE6" s="250"/>
    </row>
    <row r="7" spans="1:31" s="3" customFormat="1" ht="18" customHeight="1" x14ac:dyDescent="0.25">
      <c r="A7" s="267" t="s">
        <v>54</v>
      </c>
      <c r="B7" s="268"/>
      <c r="C7" s="151"/>
      <c r="D7" s="152"/>
      <c r="E7" s="152"/>
      <c r="F7" s="155"/>
      <c r="G7" s="151"/>
      <c r="H7" s="152"/>
      <c r="I7" s="152"/>
      <c r="J7" s="152"/>
      <c r="K7" s="146"/>
      <c r="L7" s="147"/>
      <c r="M7" s="147"/>
      <c r="N7" s="148"/>
      <c r="O7" s="85"/>
      <c r="P7" s="86"/>
      <c r="Q7" s="86"/>
      <c r="R7" s="158"/>
      <c r="S7" s="85"/>
      <c r="T7" s="86"/>
      <c r="U7" s="86"/>
      <c r="V7" s="86"/>
      <c r="W7" s="257"/>
      <c r="X7" s="258"/>
      <c r="Y7" s="258"/>
      <c r="Z7" s="259"/>
      <c r="AA7" s="257"/>
      <c r="AB7" s="258"/>
      <c r="AC7" s="258"/>
      <c r="AD7" s="259"/>
      <c r="AE7" s="250"/>
    </row>
    <row r="8" spans="1:31" s="3" customFormat="1" ht="19.5" customHeight="1" x14ac:dyDescent="0.25">
      <c r="A8" s="269"/>
      <c r="B8" s="270"/>
      <c r="C8" s="153"/>
      <c r="D8" s="154"/>
      <c r="E8" s="154"/>
      <c r="F8" s="156"/>
      <c r="G8" s="153"/>
      <c r="H8" s="154"/>
      <c r="I8" s="154"/>
      <c r="J8" s="154"/>
      <c r="K8" s="149"/>
      <c r="L8" s="150"/>
      <c r="M8" s="150"/>
      <c r="N8" s="150"/>
      <c r="O8" s="83"/>
      <c r="P8" s="84"/>
      <c r="Q8" s="84"/>
      <c r="R8" s="159"/>
      <c r="S8" s="83"/>
      <c r="T8" s="84"/>
      <c r="U8" s="84"/>
      <c r="V8" s="84"/>
      <c r="W8" s="260"/>
      <c r="X8" s="261"/>
      <c r="Y8" s="261"/>
      <c r="Z8" s="262"/>
      <c r="AA8" s="260"/>
      <c r="AB8" s="261"/>
      <c r="AC8" s="261"/>
      <c r="AD8" s="262"/>
      <c r="AE8" s="250"/>
    </row>
    <row r="9" spans="1:31" s="7" customFormat="1" ht="33" customHeight="1" x14ac:dyDescent="0.25">
      <c r="A9" s="95" t="s">
        <v>0</v>
      </c>
      <c r="B9" s="94" t="s">
        <v>1</v>
      </c>
      <c r="C9" s="47" t="str">
        <f>P1_Erstinfo_Integration!C9</f>
        <v>Total</v>
      </c>
      <c r="D9" s="9" t="str">
        <f>P1_Erstinfo_Integration!D9</f>
        <v>Kt. (inkl. Gem.)</v>
      </c>
      <c r="E9" s="9" t="str">
        <f>P1_Erstinfo_Integration!E9</f>
        <v>Bund (AIG)</v>
      </c>
      <c r="F9" s="29" t="str">
        <f>P1_Erstinfo_Integration!F9</f>
        <v>Bund (IP)</v>
      </c>
      <c r="G9" s="47" t="str">
        <f>C9</f>
        <v>Total</v>
      </c>
      <c r="H9" s="9" t="str">
        <f>D9</f>
        <v>Kt. (inkl. Gem.)</v>
      </c>
      <c r="I9" s="9" t="str">
        <f>E9</f>
        <v>Bund (AIG)</v>
      </c>
      <c r="J9" s="48" t="str">
        <f>F9</f>
        <v>Bund (IP)</v>
      </c>
      <c r="K9" s="47" t="str">
        <f>C9</f>
        <v>Total</v>
      </c>
      <c r="L9" s="9" t="str">
        <f>D9</f>
        <v>Kt. (inkl. Gem.)</v>
      </c>
      <c r="M9" s="9" t="str">
        <f>E9</f>
        <v>Bund (AIG)</v>
      </c>
      <c r="N9" s="29" t="str">
        <f>F9</f>
        <v>Bund (IP)</v>
      </c>
      <c r="O9" s="47" t="str">
        <f>C9</f>
        <v>Total</v>
      </c>
      <c r="P9" s="9" t="str">
        <f>D9</f>
        <v>Kt. (inkl. Gem.)</v>
      </c>
      <c r="Q9" s="9" t="str">
        <f>E9</f>
        <v>Bund (AIG)</v>
      </c>
      <c r="R9" s="48" t="str">
        <f>F9</f>
        <v>Bund (IP)</v>
      </c>
      <c r="S9" s="11" t="str">
        <f>C9</f>
        <v>Total</v>
      </c>
      <c r="T9" s="9" t="str">
        <f>D9</f>
        <v>Kt. (inkl. Gem.)</v>
      </c>
      <c r="U9" s="9" t="str">
        <f>E9</f>
        <v>Bund (AIG)</v>
      </c>
      <c r="V9" s="29" t="str">
        <f>F9</f>
        <v>Bund (IP)</v>
      </c>
      <c r="W9" s="11" t="str">
        <f t="shared" ref="W9:AD9" si="0">C9</f>
        <v>Total</v>
      </c>
      <c r="X9" s="9" t="str">
        <f t="shared" si="0"/>
        <v>Kt. (inkl. Gem.)</v>
      </c>
      <c r="Y9" s="9" t="str">
        <f t="shared" si="0"/>
        <v>Bund (AIG)</v>
      </c>
      <c r="Z9" s="10" t="str">
        <f t="shared" si="0"/>
        <v>Bund (IP)</v>
      </c>
      <c r="AA9" s="11" t="str">
        <f t="shared" si="0"/>
        <v>Total</v>
      </c>
      <c r="AB9" s="9" t="str">
        <f t="shared" si="0"/>
        <v>Kt. (inkl. Gem.)</v>
      </c>
      <c r="AC9" s="9" t="str">
        <f t="shared" si="0"/>
        <v>Bund (AIG)</v>
      </c>
      <c r="AD9" s="10" t="str">
        <f t="shared" si="0"/>
        <v>Bund (IP)</v>
      </c>
      <c r="AE9" s="250"/>
    </row>
    <row r="10" spans="1:31" s="2" customFormat="1" ht="33" customHeight="1" x14ac:dyDescent="0.25">
      <c r="A10" s="212"/>
      <c r="B10" s="201" t="str">
        <f>"Total "&amp;A6</f>
        <v>Total Interkulturelles Dolmetschen und Vermitteln</v>
      </c>
      <c r="C10" s="141">
        <f t="shared" ref="C10:R10" si="1">SUM(C11:C394)</f>
        <v>0</v>
      </c>
      <c r="D10" s="213">
        <f t="shared" si="1"/>
        <v>0</v>
      </c>
      <c r="E10" s="213">
        <f t="shared" si="1"/>
        <v>0</v>
      </c>
      <c r="F10" s="214">
        <f t="shared" si="1"/>
        <v>0</v>
      </c>
      <c r="G10" s="141">
        <f t="shared" si="1"/>
        <v>0</v>
      </c>
      <c r="H10" s="213">
        <f t="shared" si="1"/>
        <v>0</v>
      </c>
      <c r="I10" s="213">
        <f t="shared" si="1"/>
        <v>0</v>
      </c>
      <c r="J10" s="214">
        <f t="shared" si="1"/>
        <v>0</v>
      </c>
      <c r="K10" s="141">
        <f t="shared" si="1"/>
        <v>0</v>
      </c>
      <c r="L10" s="213">
        <f t="shared" si="1"/>
        <v>0</v>
      </c>
      <c r="M10" s="213">
        <f t="shared" si="1"/>
        <v>0</v>
      </c>
      <c r="N10" s="214">
        <f t="shared" si="1"/>
        <v>0</v>
      </c>
      <c r="O10" s="141">
        <f t="shared" si="1"/>
        <v>0</v>
      </c>
      <c r="P10" s="213">
        <f t="shared" si="1"/>
        <v>0</v>
      </c>
      <c r="Q10" s="213">
        <f t="shared" si="1"/>
        <v>0</v>
      </c>
      <c r="R10" s="214">
        <f t="shared" si="1"/>
        <v>0</v>
      </c>
      <c r="S10" s="141">
        <f t="shared" ref="S10:Z10" si="2">SUM(S11:S394)</f>
        <v>0</v>
      </c>
      <c r="T10" s="213">
        <f t="shared" si="2"/>
        <v>0</v>
      </c>
      <c r="U10" s="213">
        <f t="shared" si="2"/>
        <v>0</v>
      </c>
      <c r="V10" s="214">
        <f t="shared" si="2"/>
        <v>0</v>
      </c>
      <c r="W10" s="215">
        <f t="shared" si="2"/>
        <v>0</v>
      </c>
      <c r="X10" s="216">
        <f t="shared" si="2"/>
        <v>0</v>
      </c>
      <c r="Y10" s="216">
        <f t="shared" si="2"/>
        <v>0</v>
      </c>
      <c r="Z10" s="217">
        <f t="shared" si="2"/>
        <v>0</v>
      </c>
      <c r="AA10" s="215">
        <f t="shared" ref="AA10:AD10" si="3">SUM(AA11:AA394)</f>
        <v>0</v>
      </c>
      <c r="AB10" s="216">
        <f t="shared" si="3"/>
        <v>0</v>
      </c>
      <c r="AC10" s="216">
        <f t="shared" si="3"/>
        <v>0</v>
      </c>
      <c r="AD10" s="217">
        <f t="shared" si="3"/>
        <v>0</v>
      </c>
      <c r="AE10" s="250"/>
    </row>
    <row r="11" spans="1:31" s="2" customFormat="1" ht="33" customHeight="1" x14ac:dyDescent="0.25">
      <c r="A11" s="186"/>
      <c r="B11" s="186"/>
      <c r="C11" s="209" t="str">
        <f>IF(SUM(D11:F11)=0,"",SUM(D11:F11))</f>
        <v/>
      </c>
      <c r="D11" s="210"/>
      <c r="E11" s="210"/>
      <c r="F11" s="210"/>
      <c r="G11" s="209" t="str">
        <f>IF(SUM(H11:J11)=0,"",SUM(H11:J11))</f>
        <v/>
      </c>
      <c r="H11" s="210"/>
      <c r="I11" s="210"/>
      <c r="J11" s="210"/>
      <c r="K11" s="209" t="str">
        <f>IF(SUM(L11:N11)=0,"",SUM(L11:N11))</f>
        <v/>
      </c>
      <c r="L11" s="210" t="str">
        <f t="shared" ref="L11" si="4">IF(D11="","",D11)</f>
        <v/>
      </c>
      <c r="M11" s="210" t="str">
        <f t="shared" ref="M11" si="5">IF(E11="","",E11)</f>
        <v/>
      </c>
      <c r="N11" s="211" t="str">
        <f t="shared" ref="N11" si="6">IF(F11="","",F11)</f>
        <v/>
      </c>
      <c r="O11" s="209" t="str">
        <f>IF(SUM(P11:R11)=0,"",SUM(P11:R11))</f>
        <v/>
      </c>
      <c r="P11" s="210" t="str">
        <f t="shared" ref="P11" si="7">IF(H11="","",H11)</f>
        <v/>
      </c>
      <c r="Q11" s="210" t="str">
        <f t="shared" ref="Q11" si="8">IF(I11="","",I11)</f>
        <v/>
      </c>
      <c r="R11" s="211" t="str">
        <f t="shared" ref="R11" si="9">IF(J11="","",J11)</f>
        <v/>
      </c>
      <c r="S11" s="209" t="str">
        <f>IF(SUM(T11:V11)=0,"",SUM(T11:V11))</f>
        <v/>
      </c>
      <c r="T11" s="210" t="str">
        <f t="shared" ref="T11" si="10">IF(P11="","",P11)</f>
        <v/>
      </c>
      <c r="U11" s="210" t="str">
        <f t="shared" ref="U11" si="11">IF(Q11="","",Q11)</f>
        <v/>
      </c>
      <c r="V11" s="211" t="str">
        <f t="shared" ref="V11" si="12">IF(R11="","",R11)</f>
        <v/>
      </c>
      <c r="W11" s="219" t="str">
        <f>IF($A11="","",SUM(X11:Z11))</f>
        <v/>
      </c>
      <c r="X11" s="220" t="str">
        <f>IF(OR($A11="",ISERROR(L11-D11)),"",L11-D11)</f>
        <v/>
      </c>
      <c r="Y11" s="220" t="str">
        <f t="shared" ref="Y11:Z11" si="13">IF(OR($A11="",ISERROR(M11-E11)),"",M11-E11)</f>
        <v/>
      </c>
      <c r="Z11" s="221" t="str">
        <f t="shared" si="13"/>
        <v/>
      </c>
      <c r="AA11" s="222" t="str">
        <f>IF($A11="","",SUM(AB11:AD11))</f>
        <v/>
      </c>
      <c r="AB11" s="220" t="str">
        <f>IF(OR($A11="",ISERROR(T11-P11)),"",T11-P11)</f>
        <v/>
      </c>
      <c r="AC11" s="220" t="str">
        <f t="shared" ref="AC11:AD11" si="14">IF(OR($A11="",ISERROR(U11-Q11)),"",U11-Q11)</f>
        <v/>
      </c>
      <c r="AD11" s="225" t="str">
        <f t="shared" si="14"/>
        <v/>
      </c>
      <c r="AE11" s="250"/>
    </row>
    <row r="12" spans="1:31" s="2" customFormat="1" ht="33" customHeight="1" x14ac:dyDescent="0.25">
      <c r="A12" s="186"/>
      <c r="B12" s="186"/>
      <c r="C12" s="187" t="str">
        <f t="shared" ref="C12:C75" si="15">IF(SUM(D12:F12)=0,"",SUM(D12:F12))</f>
        <v/>
      </c>
      <c r="D12" s="186"/>
      <c r="E12" s="186"/>
      <c r="F12" s="186"/>
      <c r="G12" s="187" t="str">
        <f t="shared" ref="G12:G75" si="16">IF(SUM(H12:J12)=0,"",SUM(H12:J12))</f>
        <v/>
      </c>
      <c r="H12" s="186"/>
      <c r="I12" s="186"/>
      <c r="J12" s="186"/>
      <c r="K12" s="187" t="str">
        <f t="shared" ref="K12:K75" si="17">IF(SUM(L12:N12)=0,"",SUM(L12:N12))</f>
        <v/>
      </c>
      <c r="L12" s="186" t="str">
        <f t="shared" ref="L12:N26" si="18">IF(D12="","",D12)</f>
        <v/>
      </c>
      <c r="M12" s="186" t="str">
        <f t="shared" si="18"/>
        <v/>
      </c>
      <c r="N12" s="180" t="str">
        <f t="shared" si="18"/>
        <v/>
      </c>
      <c r="O12" s="187" t="str">
        <f t="shared" ref="O12:O75" si="19">IF(SUM(P12:R12)=0,"",SUM(P12:R12))</f>
        <v/>
      </c>
      <c r="P12" s="186" t="str">
        <f t="shared" ref="P12:R26" si="20">IF(H12="","",H12)</f>
        <v/>
      </c>
      <c r="Q12" s="186" t="str">
        <f t="shared" si="20"/>
        <v/>
      </c>
      <c r="R12" s="180" t="str">
        <f t="shared" si="20"/>
        <v/>
      </c>
      <c r="S12" s="187" t="str">
        <f t="shared" ref="S12:S75" si="21">IF(SUM(T12:V12)=0,"",SUM(T12:V12))</f>
        <v/>
      </c>
      <c r="T12" s="186" t="str">
        <f t="shared" ref="T12:V27" si="22">IF(P12="","",P12)</f>
        <v/>
      </c>
      <c r="U12" s="186" t="str">
        <f t="shared" ref="U12:V26" si="23">IF(Q12="","",Q12)</f>
        <v/>
      </c>
      <c r="V12" s="180" t="str">
        <f t="shared" si="23"/>
        <v/>
      </c>
      <c r="W12" s="223" t="str">
        <f t="shared" ref="W12:W75" si="24">IF($A12="","",SUM(X12:Z12))</f>
        <v/>
      </c>
      <c r="X12" s="224" t="str">
        <f t="shared" ref="X12:X75" si="25">IF(OR($A12="",ISERROR(L12-D12)),"",L12-D12)</f>
        <v/>
      </c>
      <c r="Y12" s="224" t="str">
        <f t="shared" ref="Y12:Y75" si="26">IF(OR($A12="",ISERROR(M12-E12)),"",M12-E12)</f>
        <v/>
      </c>
      <c r="Z12" s="225" t="str">
        <f t="shared" ref="Z12:Z75" si="27">IF(OR($A12="",ISERROR(N12-F12)),"",N12-F12)</f>
        <v/>
      </c>
      <c r="AA12" s="223" t="str">
        <f t="shared" ref="AA12:AA75" si="28">IF($A12="","",SUM(AB12:AD12))</f>
        <v/>
      </c>
      <c r="AB12" s="224" t="str">
        <f t="shared" ref="AB12:AB75" si="29">IF(OR($A12="",ISERROR(T12-P12)),"",T12-P12)</f>
        <v/>
      </c>
      <c r="AC12" s="224" t="str">
        <f t="shared" ref="AC12:AC75" si="30">IF(OR($A12="",ISERROR(U12-Q12)),"",U12-Q12)</f>
        <v/>
      </c>
      <c r="AD12" s="225" t="str">
        <f t="shared" ref="AD12:AD75" si="31">IF(OR($A12="",ISERROR(V12-R12)),"",V12-R12)</f>
        <v/>
      </c>
      <c r="AE12" s="250"/>
    </row>
    <row r="13" spans="1:31" s="2" customFormat="1" ht="33" customHeight="1" x14ac:dyDescent="0.25">
      <c r="A13" s="186"/>
      <c r="B13" s="186"/>
      <c r="C13" s="187" t="str">
        <f t="shared" si="15"/>
        <v/>
      </c>
      <c r="D13" s="186"/>
      <c r="E13" s="186"/>
      <c r="F13" s="186"/>
      <c r="G13" s="187" t="str">
        <f t="shared" si="16"/>
        <v/>
      </c>
      <c r="H13" s="186"/>
      <c r="I13" s="186"/>
      <c r="J13" s="186"/>
      <c r="K13" s="187" t="str">
        <f t="shared" si="17"/>
        <v/>
      </c>
      <c r="L13" s="186" t="str">
        <f t="shared" si="18"/>
        <v/>
      </c>
      <c r="M13" s="186" t="str">
        <f t="shared" si="18"/>
        <v/>
      </c>
      <c r="N13" s="180" t="str">
        <f t="shared" si="18"/>
        <v/>
      </c>
      <c r="O13" s="187" t="str">
        <f t="shared" si="19"/>
        <v/>
      </c>
      <c r="P13" s="186" t="str">
        <f t="shared" si="20"/>
        <v/>
      </c>
      <c r="Q13" s="186" t="str">
        <f t="shared" si="20"/>
        <v/>
      </c>
      <c r="R13" s="180" t="str">
        <f t="shared" si="20"/>
        <v/>
      </c>
      <c r="S13" s="187" t="str">
        <f t="shared" si="21"/>
        <v/>
      </c>
      <c r="T13" s="186" t="str">
        <f t="shared" si="22"/>
        <v/>
      </c>
      <c r="U13" s="186" t="str">
        <f t="shared" si="23"/>
        <v/>
      </c>
      <c r="V13" s="180" t="str">
        <f t="shared" si="23"/>
        <v/>
      </c>
      <c r="W13" s="223" t="str">
        <f t="shared" si="24"/>
        <v/>
      </c>
      <c r="X13" s="224" t="str">
        <f t="shared" si="25"/>
        <v/>
      </c>
      <c r="Y13" s="224" t="str">
        <f t="shared" si="26"/>
        <v/>
      </c>
      <c r="Z13" s="225" t="str">
        <f t="shared" si="27"/>
        <v/>
      </c>
      <c r="AA13" s="223" t="str">
        <f t="shared" si="28"/>
        <v/>
      </c>
      <c r="AB13" s="224" t="str">
        <f t="shared" si="29"/>
        <v/>
      </c>
      <c r="AC13" s="224" t="str">
        <f t="shared" si="30"/>
        <v/>
      </c>
      <c r="AD13" s="225" t="str">
        <f t="shared" si="31"/>
        <v/>
      </c>
      <c r="AE13" s="250"/>
    </row>
    <row r="14" spans="1:31" s="2" customFormat="1" ht="33" customHeight="1" x14ac:dyDescent="0.25">
      <c r="A14" s="186"/>
      <c r="B14" s="186"/>
      <c r="C14" s="187" t="str">
        <f t="shared" si="15"/>
        <v/>
      </c>
      <c r="D14" s="186"/>
      <c r="E14" s="186"/>
      <c r="F14" s="186"/>
      <c r="G14" s="187" t="str">
        <f t="shared" si="16"/>
        <v/>
      </c>
      <c r="H14" s="186"/>
      <c r="I14" s="186"/>
      <c r="J14" s="186"/>
      <c r="K14" s="187" t="str">
        <f t="shared" si="17"/>
        <v/>
      </c>
      <c r="L14" s="186" t="str">
        <f t="shared" si="18"/>
        <v/>
      </c>
      <c r="M14" s="186" t="str">
        <f t="shared" si="18"/>
        <v/>
      </c>
      <c r="N14" s="180" t="str">
        <f t="shared" si="18"/>
        <v/>
      </c>
      <c r="O14" s="187" t="str">
        <f t="shared" si="19"/>
        <v/>
      </c>
      <c r="P14" s="186" t="str">
        <f t="shared" si="20"/>
        <v/>
      </c>
      <c r="Q14" s="186" t="str">
        <f t="shared" si="20"/>
        <v/>
      </c>
      <c r="R14" s="180" t="str">
        <f t="shared" si="20"/>
        <v/>
      </c>
      <c r="S14" s="187" t="str">
        <f t="shared" si="21"/>
        <v/>
      </c>
      <c r="T14" s="186" t="str">
        <f t="shared" si="22"/>
        <v/>
      </c>
      <c r="U14" s="186" t="str">
        <f t="shared" si="23"/>
        <v/>
      </c>
      <c r="V14" s="180" t="str">
        <f t="shared" si="23"/>
        <v/>
      </c>
      <c r="W14" s="223" t="str">
        <f t="shared" si="24"/>
        <v/>
      </c>
      <c r="X14" s="224" t="str">
        <f t="shared" si="25"/>
        <v/>
      </c>
      <c r="Y14" s="224" t="str">
        <f t="shared" si="26"/>
        <v/>
      </c>
      <c r="Z14" s="225" t="str">
        <f t="shared" si="27"/>
        <v/>
      </c>
      <c r="AA14" s="223" t="str">
        <f t="shared" si="28"/>
        <v/>
      </c>
      <c r="AB14" s="224" t="str">
        <f t="shared" si="29"/>
        <v/>
      </c>
      <c r="AC14" s="224" t="str">
        <f t="shared" si="30"/>
        <v/>
      </c>
      <c r="AD14" s="225" t="str">
        <f t="shared" si="31"/>
        <v/>
      </c>
      <c r="AE14" s="250"/>
    </row>
    <row r="15" spans="1:31" s="2" customFormat="1" ht="33" customHeight="1" x14ac:dyDescent="0.25">
      <c r="A15" s="186"/>
      <c r="B15" s="186"/>
      <c r="C15" s="187" t="str">
        <f t="shared" si="15"/>
        <v/>
      </c>
      <c r="D15" s="186"/>
      <c r="E15" s="186"/>
      <c r="F15" s="186"/>
      <c r="G15" s="187" t="str">
        <f t="shared" si="16"/>
        <v/>
      </c>
      <c r="H15" s="186"/>
      <c r="I15" s="186"/>
      <c r="J15" s="186"/>
      <c r="K15" s="187" t="str">
        <f t="shared" si="17"/>
        <v/>
      </c>
      <c r="L15" s="186" t="str">
        <f t="shared" si="18"/>
        <v/>
      </c>
      <c r="M15" s="186" t="str">
        <f t="shared" si="18"/>
        <v/>
      </c>
      <c r="N15" s="180" t="str">
        <f t="shared" si="18"/>
        <v/>
      </c>
      <c r="O15" s="187" t="str">
        <f t="shared" si="19"/>
        <v/>
      </c>
      <c r="P15" s="186" t="str">
        <f t="shared" si="20"/>
        <v/>
      </c>
      <c r="Q15" s="186" t="str">
        <f t="shared" si="20"/>
        <v/>
      </c>
      <c r="R15" s="180" t="str">
        <f t="shared" si="20"/>
        <v/>
      </c>
      <c r="S15" s="187" t="str">
        <f t="shared" si="21"/>
        <v/>
      </c>
      <c r="T15" s="186" t="str">
        <f t="shared" si="22"/>
        <v/>
      </c>
      <c r="U15" s="186" t="str">
        <f t="shared" si="23"/>
        <v/>
      </c>
      <c r="V15" s="180" t="str">
        <f t="shared" si="23"/>
        <v/>
      </c>
      <c r="W15" s="223" t="str">
        <f t="shared" si="24"/>
        <v/>
      </c>
      <c r="X15" s="224" t="str">
        <f t="shared" si="25"/>
        <v/>
      </c>
      <c r="Y15" s="224" t="str">
        <f t="shared" si="26"/>
        <v/>
      </c>
      <c r="Z15" s="225" t="str">
        <f t="shared" si="27"/>
        <v/>
      </c>
      <c r="AA15" s="223" t="str">
        <f t="shared" si="28"/>
        <v/>
      </c>
      <c r="AB15" s="224" t="str">
        <f t="shared" si="29"/>
        <v/>
      </c>
      <c r="AC15" s="224" t="str">
        <f t="shared" si="30"/>
        <v/>
      </c>
      <c r="AD15" s="225" t="str">
        <f t="shared" si="31"/>
        <v/>
      </c>
      <c r="AE15" s="250"/>
    </row>
    <row r="16" spans="1:31" s="2" customFormat="1" ht="33" customHeight="1" x14ac:dyDescent="0.25">
      <c r="A16" s="186"/>
      <c r="B16" s="186"/>
      <c r="C16" s="187" t="str">
        <f t="shared" si="15"/>
        <v/>
      </c>
      <c r="D16" s="186"/>
      <c r="E16" s="186"/>
      <c r="F16" s="186"/>
      <c r="G16" s="187" t="str">
        <f t="shared" si="16"/>
        <v/>
      </c>
      <c r="H16" s="186"/>
      <c r="I16" s="186"/>
      <c r="J16" s="186"/>
      <c r="K16" s="187" t="str">
        <f t="shared" si="17"/>
        <v/>
      </c>
      <c r="L16" s="186" t="str">
        <f t="shared" si="18"/>
        <v/>
      </c>
      <c r="M16" s="186" t="str">
        <f t="shared" si="18"/>
        <v/>
      </c>
      <c r="N16" s="180" t="str">
        <f t="shared" si="18"/>
        <v/>
      </c>
      <c r="O16" s="187" t="str">
        <f t="shared" si="19"/>
        <v/>
      </c>
      <c r="P16" s="186" t="str">
        <f t="shared" si="20"/>
        <v/>
      </c>
      <c r="Q16" s="186" t="str">
        <f t="shared" si="20"/>
        <v/>
      </c>
      <c r="R16" s="180" t="str">
        <f t="shared" si="20"/>
        <v/>
      </c>
      <c r="S16" s="187" t="str">
        <f t="shared" si="21"/>
        <v/>
      </c>
      <c r="T16" s="186" t="str">
        <f t="shared" si="22"/>
        <v/>
      </c>
      <c r="U16" s="186" t="str">
        <f t="shared" si="23"/>
        <v/>
      </c>
      <c r="V16" s="180" t="str">
        <f t="shared" si="23"/>
        <v/>
      </c>
      <c r="W16" s="223" t="str">
        <f t="shared" si="24"/>
        <v/>
      </c>
      <c r="X16" s="224" t="str">
        <f t="shared" si="25"/>
        <v/>
      </c>
      <c r="Y16" s="224" t="str">
        <f t="shared" si="26"/>
        <v/>
      </c>
      <c r="Z16" s="225" t="str">
        <f t="shared" si="27"/>
        <v/>
      </c>
      <c r="AA16" s="223" t="str">
        <f t="shared" si="28"/>
        <v/>
      </c>
      <c r="AB16" s="224" t="str">
        <f t="shared" si="29"/>
        <v/>
      </c>
      <c r="AC16" s="224" t="str">
        <f t="shared" si="30"/>
        <v/>
      </c>
      <c r="AD16" s="225" t="str">
        <f t="shared" si="31"/>
        <v/>
      </c>
      <c r="AE16" s="250"/>
    </row>
    <row r="17" spans="1:31" s="2" customFormat="1" ht="33" customHeight="1" x14ac:dyDescent="0.25">
      <c r="A17" s="186"/>
      <c r="B17" s="186"/>
      <c r="C17" s="187" t="str">
        <f t="shared" si="15"/>
        <v/>
      </c>
      <c r="D17" s="186"/>
      <c r="E17" s="186"/>
      <c r="F17" s="180"/>
      <c r="G17" s="187" t="str">
        <f t="shared" si="16"/>
        <v/>
      </c>
      <c r="H17" s="186"/>
      <c r="I17" s="186"/>
      <c r="J17" s="180"/>
      <c r="K17" s="187" t="str">
        <f t="shared" si="17"/>
        <v/>
      </c>
      <c r="L17" s="186" t="str">
        <f t="shared" si="18"/>
        <v/>
      </c>
      <c r="M17" s="186" t="str">
        <f t="shared" si="18"/>
        <v/>
      </c>
      <c r="N17" s="180" t="str">
        <f t="shared" si="18"/>
        <v/>
      </c>
      <c r="O17" s="187" t="str">
        <f t="shared" si="19"/>
        <v/>
      </c>
      <c r="P17" s="186" t="str">
        <f t="shared" si="20"/>
        <v/>
      </c>
      <c r="Q17" s="186" t="str">
        <f t="shared" si="20"/>
        <v/>
      </c>
      <c r="R17" s="180" t="str">
        <f t="shared" si="20"/>
        <v/>
      </c>
      <c r="S17" s="187" t="str">
        <f t="shared" si="21"/>
        <v/>
      </c>
      <c r="T17" s="186" t="str">
        <f t="shared" si="22"/>
        <v/>
      </c>
      <c r="U17" s="186" t="str">
        <f t="shared" si="23"/>
        <v/>
      </c>
      <c r="V17" s="180" t="str">
        <f t="shared" si="23"/>
        <v/>
      </c>
      <c r="W17" s="223" t="str">
        <f t="shared" si="24"/>
        <v/>
      </c>
      <c r="X17" s="224" t="str">
        <f t="shared" si="25"/>
        <v/>
      </c>
      <c r="Y17" s="224" t="str">
        <f t="shared" si="26"/>
        <v/>
      </c>
      <c r="Z17" s="225" t="str">
        <f t="shared" si="27"/>
        <v/>
      </c>
      <c r="AA17" s="223" t="str">
        <f t="shared" si="28"/>
        <v/>
      </c>
      <c r="AB17" s="224" t="str">
        <f t="shared" si="29"/>
        <v/>
      </c>
      <c r="AC17" s="224" t="str">
        <f t="shared" si="30"/>
        <v/>
      </c>
      <c r="AD17" s="225" t="str">
        <f t="shared" si="31"/>
        <v/>
      </c>
      <c r="AE17" s="250"/>
    </row>
    <row r="18" spans="1:31" s="2" customFormat="1" ht="33" customHeight="1" x14ac:dyDescent="0.25">
      <c r="A18" s="186"/>
      <c r="B18" s="186"/>
      <c r="C18" s="117" t="str">
        <f t="shared" si="15"/>
        <v/>
      </c>
      <c r="D18" s="115"/>
      <c r="E18" s="115"/>
      <c r="F18" s="116"/>
      <c r="G18" s="117" t="str">
        <f t="shared" si="16"/>
        <v/>
      </c>
      <c r="H18" s="115"/>
      <c r="I18" s="115"/>
      <c r="J18" s="116"/>
      <c r="K18" s="117" t="str">
        <f t="shared" si="17"/>
        <v/>
      </c>
      <c r="L18" s="115" t="str">
        <f t="shared" si="18"/>
        <v/>
      </c>
      <c r="M18" s="115" t="str">
        <f t="shared" si="18"/>
        <v/>
      </c>
      <c r="N18" s="116" t="str">
        <f t="shared" si="18"/>
        <v/>
      </c>
      <c r="O18" s="117" t="str">
        <f t="shared" si="19"/>
        <v/>
      </c>
      <c r="P18" s="115" t="str">
        <f t="shared" si="20"/>
        <v/>
      </c>
      <c r="Q18" s="115" t="str">
        <f t="shared" si="20"/>
        <v/>
      </c>
      <c r="R18" s="116" t="str">
        <f t="shared" si="20"/>
        <v/>
      </c>
      <c r="S18" s="117" t="str">
        <f t="shared" si="21"/>
        <v/>
      </c>
      <c r="T18" s="115" t="str">
        <f t="shared" si="22"/>
        <v/>
      </c>
      <c r="U18" s="115" t="str">
        <f t="shared" si="23"/>
        <v/>
      </c>
      <c r="V18" s="116" t="str">
        <f t="shared" si="23"/>
        <v/>
      </c>
      <c r="W18" s="223" t="str">
        <f t="shared" si="24"/>
        <v/>
      </c>
      <c r="X18" s="224" t="str">
        <f t="shared" si="25"/>
        <v/>
      </c>
      <c r="Y18" s="224" t="str">
        <f t="shared" si="26"/>
        <v/>
      </c>
      <c r="Z18" s="225" t="str">
        <f t="shared" si="27"/>
        <v/>
      </c>
      <c r="AA18" s="223" t="str">
        <f t="shared" si="28"/>
        <v/>
      </c>
      <c r="AB18" s="224" t="str">
        <f t="shared" si="29"/>
        <v/>
      </c>
      <c r="AC18" s="224" t="str">
        <f t="shared" si="30"/>
        <v/>
      </c>
      <c r="AD18" s="225" t="str">
        <f t="shared" si="31"/>
        <v/>
      </c>
      <c r="AE18" s="250"/>
    </row>
    <row r="19" spans="1:31" s="2" customFormat="1" ht="33" customHeight="1" x14ac:dyDescent="0.25">
      <c r="A19" s="186"/>
      <c r="B19" s="186"/>
      <c r="C19" s="117" t="str">
        <f t="shared" si="15"/>
        <v/>
      </c>
      <c r="D19" s="115"/>
      <c r="E19" s="115"/>
      <c r="F19" s="116"/>
      <c r="G19" s="117" t="str">
        <f t="shared" si="16"/>
        <v/>
      </c>
      <c r="H19" s="115"/>
      <c r="I19" s="115"/>
      <c r="J19" s="116"/>
      <c r="K19" s="117" t="str">
        <f t="shared" si="17"/>
        <v/>
      </c>
      <c r="L19" s="115" t="str">
        <f t="shared" si="18"/>
        <v/>
      </c>
      <c r="M19" s="115" t="str">
        <f t="shared" si="18"/>
        <v/>
      </c>
      <c r="N19" s="116" t="str">
        <f t="shared" si="18"/>
        <v/>
      </c>
      <c r="O19" s="117" t="str">
        <f t="shared" si="19"/>
        <v/>
      </c>
      <c r="P19" s="115" t="str">
        <f t="shared" si="20"/>
        <v/>
      </c>
      <c r="Q19" s="115" t="str">
        <f t="shared" si="20"/>
        <v/>
      </c>
      <c r="R19" s="116" t="str">
        <f t="shared" si="20"/>
        <v/>
      </c>
      <c r="S19" s="117" t="str">
        <f t="shared" si="21"/>
        <v/>
      </c>
      <c r="T19" s="115" t="str">
        <f t="shared" si="22"/>
        <v/>
      </c>
      <c r="U19" s="115" t="str">
        <f t="shared" si="23"/>
        <v/>
      </c>
      <c r="V19" s="116" t="str">
        <f t="shared" si="23"/>
        <v/>
      </c>
      <c r="W19" s="223" t="str">
        <f t="shared" si="24"/>
        <v/>
      </c>
      <c r="X19" s="224" t="str">
        <f t="shared" si="25"/>
        <v/>
      </c>
      <c r="Y19" s="224" t="str">
        <f t="shared" si="26"/>
        <v/>
      </c>
      <c r="Z19" s="225" t="str">
        <f t="shared" si="27"/>
        <v/>
      </c>
      <c r="AA19" s="223" t="str">
        <f t="shared" si="28"/>
        <v/>
      </c>
      <c r="AB19" s="224" t="str">
        <f t="shared" si="29"/>
        <v/>
      </c>
      <c r="AC19" s="224" t="str">
        <f t="shared" si="30"/>
        <v/>
      </c>
      <c r="AD19" s="225" t="str">
        <f t="shared" si="31"/>
        <v/>
      </c>
      <c r="AE19" s="250"/>
    </row>
    <row r="20" spans="1:31" s="2" customFormat="1" ht="33" customHeight="1" x14ac:dyDescent="0.25">
      <c r="A20" s="186"/>
      <c r="B20" s="186"/>
      <c r="C20" s="117" t="str">
        <f t="shared" si="15"/>
        <v/>
      </c>
      <c r="D20" s="115"/>
      <c r="E20" s="115"/>
      <c r="F20" s="116"/>
      <c r="G20" s="117" t="str">
        <f t="shared" si="16"/>
        <v/>
      </c>
      <c r="H20" s="115"/>
      <c r="I20" s="115"/>
      <c r="J20" s="116"/>
      <c r="K20" s="117" t="str">
        <f t="shared" si="17"/>
        <v/>
      </c>
      <c r="L20" s="115" t="str">
        <f t="shared" si="18"/>
        <v/>
      </c>
      <c r="M20" s="115" t="str">
        <f t="shared" si="18"/>
        <v/>
      </c>
      <c r="N20" s="116" t="str">
        <f t="shared" si="18"/>
        <v/>
      </c>
      <c r="O20" s="117" t="str">
        <f t="shared" si="19"/>
        <v/>
      </c>
      <c r="P20" s="115" t="str">
        <f t="shared" si="20"/>
        <v/>
      </c>
      <c r="Q20" s="115" t="str">
        <f t="shared" si="20"/>
        <v/>
      </c>
      <c r="R20" s="116" t="str">
        <f t="shared" si="20"/>
        <v/>
      </c>
      <c r="S20" s="117" t="str">
        <f t="shared" si="21"/>
        <v/>
      </c>
      <c r="T20" s="115" t="str">
        <f t="shared" si="22"/>
        <v/>
      </c>
      <c r="U20" s="115" t="str">
        <f t="shared" si="23"/>
        <v/>
      </c>
      <c r="V20" s="116" t="str">
        <f t="shared" si="23"/>
        <v/>
      </c>
      <c r="W20" s="223" t="str">
        <f t="shared" si="24"/>
        <v/>
      </c>
      <c r="X20" s="224" t="str">
        <f t="shared" si="25"/>
        <v/>
      </c>
      <c r="Y20" s="224" t="str">
        <f t="shared" si="26"/>
        <v/>
      </c>
      <c r="Z20" s="225" t="str">
        <f t="shared" si="27"/>
        <v/>
      </c>
      <c r="AA20" s="223" t="str">
        <f t="shared" si="28"/>
        <v/>
      </c>
      <c r="AB20" s="224" t="str">
        <f t="shared" si="29"/>
        <v/>
      </c>
      <c r="AC20" s="224" t="str">
        <f t="shared" si="30"/>
        <v/>
      </c>
      <c r="AD20" s="225" t="str">
        <f t="shared" si="31"/>
        <v/>
      </c>
      <c r="AE20" s="250"/>
    </row>
    <row r="21" spans="1:31" s="2" customFormat="1" ht="33" customHeight="1" x14ac:dyDescent="0.25">
      <c r="A21" s="186"/>
      <c r="B21" s="186"/>
      <c r="C21" s="117" t="str">
        <f t="shared" si="15"/>
        <v/>
      </c>
      <c r="D21" s="115"/>
      <c r="E21" s="115"/>
      <c r="F21" s="116"/>
      <c r="G21" s="117" t="str">
        <f t="shared" si="16"/>
        <v/>
      </c>
      <c r="H21" s="115"/>
      <c r="I21" s="115"/>
      <c r="J21" s="116"/>
      <c r="K21" s="117" t="str">
        <f t="shared" si="17"/>
        <v/>
      </c>
      <c r="L21" s="115" t="str">
        <f t="shared" si="18"/>
        <v/>
      </c>
      <c r="M21" s="115" t="str">
        <f t="shared" si="18"/>
        <v/>
      </c>
      <c r="N21" s="116" t="str">
        <f t="shared" si="18"/>
        <v/>
      </c>
      <c r="O21" s="117" t="str">
        <f t="shared" si="19"/>
        <v/>
      </c>
      <c r="P21" s="115" t="str">
        <f t="shared" si="20"/>
        <v/>
      </c>
      <c r="Q21" s="115" t="str">
        <f t="shared" si="20"/>
        <v/>
      </c>
      <c r="R21" s="116" t="str">
        <f t="shared" si="20"/>
        <v/>
      </c>
      <c r="S21" s="117" t="str">
        <f t="shared" si="21"/>
        <v/>
      </c>
      <c r="T21" s="115" t="str">
        <f t="shared" si="22"/>
        <v/>
      </c>
      <c r="U21" s="115" t="str">
        <f t="shared" si="23"/>
        <v/>
      </c>
      <c r="V21" s="116" t="str">
        <f t="shared" si="23"/>
        <v/>
      </c>
      <c r="W21" s="223" t="str">
        <f t="shared" si="24"/>
        <v/>
      </c>
      <c r="X21" s="224" t="str">
        <f t="shared" si="25"/>
        <v/>
      </c>
      <c r="Y21" s="224" t="str">
        <f t="shared" si="26"/>
        <v/>
      </c>
      <c r="Z21" s="225" t="str">
        <f t="shared" si="27"/>
        <v/>
      </c>
      <c r="AA21" s="223" t="str">
        <f t="shared" si="28"/>
        <v/>
      </c>
      <c r="AB21" s="224" t="str">
        <f t="shared" si="29"/>
        <v/>
      </c>
      <c r="AC21" s="224" t="str">
        <f t="shared" si="30"/>
        <v/>
      </c>
      <c r="AD21" s="225" t="str">
        <f t="shared" si="31"/>
        <v/>
      </c>
      <c r="AE21" s="250"/>
    </row>
    <row r="22" spans="1:31" s="2" customFormat="1" ht="33" customHeight="1" x14ac:dyDescent="0.25">
      <c r="A22" s="186"/>
      <c r="B22" s="186"/>
      <c r="C22" s="117" t="str">
        <f t="shared" si="15"/>
        <v/>
      </c>
      <c r="D22" s="115"/>
      <c r="E22" s="115"/>
      <c r="F22" s="116"/>
      <c r="G22" s="117" t="str">
        <f t="shared" si="16"/>
        <v/>
      </c>
      <c r="H22" s="115"/>
      <c r="I22" s="115"/>
      <c r="J22" s="116"/>
      <c r="K22" s="117" t="str">
        <f t="shared" si="17"/>
        <v/>
      </c>
      <c r="L22" s="115" t="str">
        <f t="shared" si="18"/>
        <v/>
      </c>
      <c r="M22" s="115" t="str">
        <f t="shared" si="18"/>
        <v/>
      </c>
      <c r="N22" s="116" t="str">
        <f t="shared" si="18"/>
        <v/>
      </c>
      <c r="O22" s="117" t="str">
        <f t="shared" si="19"/>
        <v/>
      </c>
      <c r="P22" s="115" t="str">
        <f t="shared" si="20"/>
        <v/>
      </c>
      <c r="Q22" s="115" t="str">
        <f t="shared" si="20"/>
        <v/>
      </c>
      <c r="R22" s="116" t="str">
        <f t="shared" si="20"/>
        <v/>
      </c>
      <c r="S22" s="117" t="str">
        <f t="shared" si="21"/>
        <v/>
      </c>
      <c r="T22" s="115" t="str">
        <f t="shared" si="22"/>
        <v/>
      </c>
      <c r="U22" s="115" t="str">
        <f t="shared" si="23"/>
        <v/>
      </c>
      <c r="V22" s="116" t="str">
        <f t="shared" si="23"/>
        <v/>
      </c>
      <c r="W22" s="223" t="str">
        <f t="shared" si="24"/>
        <v/>
      </c>
      <c r="X22" s="224" t="str">
        <f t="shared" si="25"/>
        <v/>
      </c>
      <c r="Y22" s="224" t="str">
        <f t="shared" si="26"/>
        <v/>
      </c>
      <c r="Z22" s="225" t="str">
        <f t="shared" si="27"/>
        <v/>
      </c>
      <c r="AA22" s="223" t="str">
        <f t="shared" si="28"/>
        <v/>
      </c>
      <c r="AB22" s="224" t="str">
        <f t="shared" si="29"/>
        <v/>
      </c>
      <c r="AC22" s="224" t="str">
        <f t="shared" si="30"/>
        <v/>
      </c>
      <c r="AD22" s="225" t="str">
        <f t="shared" si="31"/>
        <v/>
      </c>
      <c r="AE22" s="250"/>
    </row>
    <row r="23" spans="1:31" s="2" customFormat="1" ht="33" customHeight="1" x14ac:dyDescent="0.25">
      <c r="A23" s="186"/>
      <c r="B23" s="186"/>
      <c r="C23" s="117" t="str">
        <f t="shared" si="15"/>
        <v/>
      </c>
      <c r="D23" s="115"/>
      <c r="E23" s="115"/>
      <c r="F23" s="116"/>
      <c r="G23" s="117" t="str">
        <f t="shared" si="16"/>
        <v/>
      </c>
      <c r="H23" s="115"/>
      <c r="I23" s="115"/>
      <c r="J23" s="116"/>
      <c r="K23" s="117" t="str">
        <f t="shared" si="17"/>
        <v/>
      </c>
      <c r="L23" s="115" t="str">
        <f t="shared" si="18"/>
        <v/>
      </c>
      <c r="M23" s="115" t="str">
        <f t="shared" si="18"/>
        <v/>
      </c>
      <c r="N23" s="116" t="str">
        <f t="shared" si="18"/>
        <v/>
      </c>
      <c r="O23" s="117" t="str">
        <f t="shared" si="19"/>
        <v/>
      </c>
      <c r="P23" s="115" t="str">
        <f t="shared" si="20"/>
        <v/>
      </c>
      <c r="Q23" s="115" t="str">
        <f t="shared" si="20"/>
        <v/>
      </c>
      <c r="R23" s="116" t="str">
        <f t="shared" si="20"/>
        <v/>
      </c>
      <c r="S23" s="117" t="str">
        <f t="shared" si="21"/>
        <v/>
      </c>
      <c r="T23" s="115" t="str">
        <f t="shared" si="22"/>
        <v/>
      </c>
      <c r="U23" s="115" t="str">
        <f t="shared" si="23"/>
        <v/>
      </c>
      <c r="V23" s="116" t="str">
        <f t="shared" si="23"/>
        <v/>
      </c>
      <c r="W23" s="223" t="str">
        <f t="shared" si="24"/>
        <v/>
      </c>
      <c r="X23" s="224" t="str">
        <f t="shared" si="25"/>
        <v/>
      </c>
      <c r="Y23" s="224" t="str">
        <f t="shared" si="26"/>
        <v/>
      </c>
      <c r="Z23" s="225" t="str">
        <f t="shared" si="27"/>
        <v/>
      </c>
      <c r="AA23" s="223" t="str">
        <f t="shared" si="28"/>
        <v/>
      </c>
      <c r="AB23" s="224" t="str">
        <f t="shared" si="29"/>
        <v/>
      </c>
      <c r="AC23" s="224" t="str">
        <f t="shared" si="30"/>
        <v/>
      </c>
      <c r="AD23" s="225" t="str">
        <f t="shared" si="31"/>
        <v/>
      </c>
      <c r="AE23" s="250"/>
    </row>
    <row r="24" spans="1:31" s="2" customFormat="1" ht="33" customHeight="1" x14ac:dyDescent="0.25">
      <c r="A24" s="186"/>
      <c r="B24" s="186"/>
      <c r="C24" s="117" t="str">
        <f t="shared" si="15"/>
        <v/>
      </c>
      <c r="D24" s="115"/>
      <c r="E24" s="115"/>
      <c r="F24" s="116"/>
      <c r="G24" s="117" t="str">
        <f t="shared" si="16"/>
        <v/>
      </c>
      <c r="H24" s="115"/>
      <c r="I24" s="115"/>
      <c r="J24" s="116"/>
      <c r="K24" s="117" t="str">
        <f t="shared" si="17"/>
        <v/>
      </c>
      <c r="L24" s="115" t="str">
        <f t="shared" si="18"/>
        <v/>
      </c>
      <c r="M24" s="115" t="str">
        <f t="shared" si="18"/>
        <v/>
      </c>
      <c r="N24" s="116" t="str">
        <f t="shared" si="18"/>
        <v/>
      </c>
      <c r="O24" s="117" t="str">
        <f t="shared" si="19"/>
        <v/>
      </c>
      <c r="P24" s="115" t="str">
        <f t="shared" si="20"/>
        <v/>
      </c>
      <c r="Q24" s="115" t="str">
        <f t="shared" si="20"/>
        <v/>
      </c>
      <c r="R24" s="116" t="str">
        <f t="shared" si="20"/>
        <v/>
      </c>
      <c r="S24" s="117" t="str">
        <f t="shared" si="21"/>
        <v/>
      </c>
      <c r="T24" s="115" t="str">
        <f t="shared" si="22"/>
        <v/>
      </c>
      <c r="U24" s="115" t="str">
        <f t="shared" si="23"/>
        <v/>
      </c>
      <c r="V24" s="116" t="str">
        <f t="shared" si="23"/>
        <v/>
      </c>
      <c r="W24" s="223" t="str">
        <f t="shared" si="24"/>
        <v/>
      </c>
      <c r="X24" s="224" t="str">
        <f t="shared" si="25"/>
        <v/>
      </c>
      <c r="Y24" s="224" t="str">
        <f t="shared" si="26"/>
        <v/>
      </c>
      <c r="Z24" s="225" t="str">
        <f t="shared" si="27"/>
        <v/>
      </c>
      <c r="AA24" s="223" t="str">
        <f t="shared" si="28"/>
        <v/>
      </c>
      <c r="AB24" s="224" t="str">
        <f t="shared" si="29"/>
        <v/>
      </c>
      <c r="AC24" s="224" t="str">
        <f t="shared" si="30"/>
        <v/>
      </c>
      <c r="AD24" s="225" t="str">
        <f t="shared" si="31"/>
        <v/>
      </c>
      <c r="AE24" s="250"/>
    </row>
    <row r="25" spans="1:31" s="2" customFormat="1" ht="33" customHeight="1" x14ac:dyDescent="0.25">
      <c r="A25" s="186"/>
      <c r="B25" s="186"/>
      <c r="C25" s="117" t="str">
        <f t="shared" si="15"/>
        <v/>
      </c>
      <c r="D25" s="115"/>
      <c r="E25" s="115"/>
      <c r="F25" s="116"/>
      <c r="G25" s="117" t="str">
        <f t="shared" si="16"/>
        <v/>
      </c>
      <c r="H25" s="115"/>
      <c r="I25" s="115"/>
      <c r="J25" s="116"/>
      <c r="K25" s="117" t="str">
        <f t="shared" si="17"/>
        <v/>
      </c>
      <c r="L25" s="115" t="str">
        <f t="shared" si="18"/>
        <v/>
      </c>
      <c r="M25" s="115" t="str">
        <f t="shared" si="18"/>
        <v/>
      </c>
      <c r="N25" s="116" t="str">
        <f t="shared" si="18"/>
        <v/>
      </c>
      <c r="O25" s="117" t="str">
        <f t="shared" si="19"/>
        <v/>
      </c>
      <c r="P25" s="115" t="str">
        <f t="shared" si="20"/>
        <v/>
      </c>
      <c r="Q25" s="115" t="str">
        <f t="shared" si="20"/>
        <v/>
      </c>
      <c r="R25" s="116" t="str">
        <f t="shared" si="20"/>
        <v/>
      </c>
      <c r="S25" s="117" t="str">
        <f t="shared" si="21"/>
        <v/>
      </c>
      <c r="T25" s="115" t="str">
        <f t="shared" si="22"/>
        <v/>
      </c>
      <c r="U25" s="115" t="str">
        <f t="shared" si="23"/>
        <v/>
      </c>
      <c r="V25" s="116" t="str">
        <f t="shared" si="23"/>
        <v/>
      </c>
      <c r="W25" s="223" t="str">
        <f t="shared" si="24"/>
        <v/>
      </c>
      <c r="X25" s="224" t="str">
        <f t="shared" si="25"/>
        <v/>
      </c>
      <c r="Y25" s="224" t="str">
        <f t="shared" si="26"/>
        <v/>
      </c>
      <c r="Z25" s="225" t="str">
        <f t="shared" si="27"/>
        <v/>
      </c>
      <c r="AA25" s="223" t="str">
        <f t="shared" si="28"/>
        <v/>
      </c>
      <c r="AB25" s="224" t="str">
        <f t="shared" si="29"/>
        <v/>
      </c>
      <c r="AC25" s="224" t="str">
        <f t="shared" si="30"/>
        <v/>
      </c>
      <c r="AD25" s="225" t="str">
        <f t="shared" si="31"/>
        <v/>
      </c>
      <c r="AE25" s="250"/>
    </row>
    <row r="26" spans="1:31" s="2" customFormat="1" ht="33" customHeight="1" x14ac:dyDescent="0.25">
      <c r="A26" s="186"/>
      <c r="B26" s="186"/>
      <c r="C26" s="117" t="str">
        <f t="shared" si="15"/>
        <v/>
      </c>
      <c r="D26" s="115"/>
      <c r="E26" s="115"/>
      <c r="F26" s="116"/>
      <c r="G26" s="117" t="str">
        <f t="shared" si="16"/>
        <v/>
      </c>
      <c r="H26" s="115"/>
      <c r="I26" s="115"/>
      <c r="J26" s="116"/>
      <c r="K26" s="117" t="str">
        <f t="shared" si="17"/>
        <v/>
      </c>
      <c r="L26" s="115" t="str">
        <f t="shared" si="18"/>
        <v/>
      </c>
      <c r="M26" s="115" t="str">
        <f t="shared" si="18"/>
        <v/>
      </c>
      <c r="N26" s="116" t="str">
        <f t="shared" si="18"/>
        <v/>
      </c>
      <c r="O26" s="117" t="str">
        <f t="shared" si="19"/>
        <v/>
      </c>
      <c r="P26" s="115" t="str">
        <f t="shared" si="20"/>
        <v/>
      </c>
      <c r="Q26" s="115" t="str">
        <f t="shared" si="20"/>
        <v/>
      </c>
      <c r="R26" s="116" t="str">
        <f t="shared" si="20"/>
        <v/>
      </c>
      <c r="S26" s="117" t="str">
        <f t="shared" si="21"/>
        <v/>
      </c>
      <c r="T26" s="115" t="str">
        <f t="shared" si="22"/>
        <v/>
      </c>
      <c r="U26" s="115" t="str">
        <f t="shared" si="23"/>
        <v/>
      </c>
      <c r="V26" s="116" t="str">
        <f t="shared" si="23"/>
        <v/>
      </c>
      <c r="W26" s="223" t="str">
        <f t="shared" si="24"/>
        <v/>
      </c>
      <c r="X26" s="224" t="str">
        <f t="shared" si="25"/>
        <v/>
      </c>
      <c r="Y26" s="224" t="str">
        <f t="shared" si="26"/>
        <v/>
      </c>
      <c r="Z26" s="225" t="str">
        <f t="shared" si="27"/>
        <v/>
      </c>
      <c r="AA26" s="223" t="str">
        <f t="shared" si="28"/>
        <v/>
      </c>
      <c r="AB26" s="224" t="str">
        <f t="shared" si="29"/>
        <v/>
      </c>
      <c r="AC26" s="224" t="str">
        <f t="shared" si="30"/>
        <v/>
      </c>
      <c r="AD26" s="225" t="str">
        <f t="shared" si="31"/>
        <v/>
      </c>
      <c r="AE26" s="250"/>
    </row>
    <row r="27" spans="1:31" s="2" customFormat="1" ht="33" customHeight="1" x14ac:dyDescent="0.25">
      <c r="A27" s="186"/>
      <c r="B27" s="186"/>
      <c r="C27" s="117" t="str">
        <f t="shared" si="15"/>
        <v/>
      </c>
      <c r="D27" s="115"/>
      <c r="E27" s="115"/>
      <c r="F27" s="116"/>
      <c r="G27" s="117" t="str">
        <f t="shared" si="16"/>
        <v/>
      </c>
      <c r="H27" s="115"/>
      <c r="I27" s="115"/>
      <c r="J27" s="116"/>
      <c r="K27" s="117" t="str">
        <f t="shared" si="17"/>
        <v/>
      </c>
      <c r="L27" s="115" t="str">
        <f t="shared" ref="L27:N58" si="32">IF(D27="","",D27)</f>
        <v/>
      </c>
      <c r="M27" s="115" t="str">
        <f t="shared" si="32"/>
        <v/>
      </c>
      <c r="N27" s="116" t="str">
        <f t="shared" si="32"/>
        <v/>
      </c>
      <c r="O27" s="117" t="str">
        <f t="shared" si="19"/>
        <v/>
      </c>
      <c r="P27" s="115" t="str">
        <f t="shared" ref="P27:R58" si="33">IF(H27="","",H27)</f>
        <v/>
      </c>
      <c r="Q27" s="115" t="str">
        <f t="shared" si="33"/>
        <v/>
      </c>
      <c r="R27" s="116" t="str">
        <f t="shared" si="33"/>
        <v/>
      </c>
      <c r="S27" s="117" t="str">
        <f t="shared" si="21"/>
        <v/>
      </c>
      <c r="T27" s="115" t="str">
        <f t="shared" si="22"/>
        <v/>
      </c>
      <c r="U27" s="115" t="str">
        <f t="shared" si="22"/>
        <v/>
      </c>
      <c r="V27" s="116" t="str">
        <f t="shared" si="22"/>
        <v/>
      </c>
      <c r="W27" s="223" t="str">
        <f t="shared" si="24"/>
        <v/>
      </c>
      <c r="X27" s="224" t="str">
        <f t="shared" si="25"/>
        <v/>
      </c>
      <c r="Y27" s="224" t="str">
        <f t="shared" si="26"/>
        <v/>
      </c>
      <c r="Z27" s="225" t="str">
        <f t="shared" si="27"/>
        <v/>
      </c>
      <c r="AA27" s="223" t="str">
        <f t="shared" si="28"/>
        <v/>
      </c>
      <c r="AB27" s="224" t="str">
        <f t="shared" si="29"/>
        <v/>
      </c>
      <c r="AC27" s="224" t="str">
        <f t="shared" si="30"/>
        <v/>
      </c>
      <c r="AD27" s="225" t="str">
        <f t="shared" si="31"/>
        <v/>
      </c>
      <c r="AE27" s="250"/>
    </row>
    <row r="28" spans="1:31" s="2" customFormat="1" ht="33" customHeight="1" x14ac:dyDescent="0.25">
      <c r="A28" s="186"/>
      <c r="B28" s="186"/>
      <c r="C28" s="117" t="str">
        <f t="shared" si="15"/>
        <v/>
      </c>
      <c r="D28" s="115"/>
      <c r="E28" s="115"/>
      <c r="F28" s="116"/>
      <c r="G28" s="117" t="str">
        <f t="shared" si="16"/>
        <v/>
      </c>
      <c r="H28" s="115"/>
      <c r="I28" s="115"/>
      <c r="J28" s="116"/>
      <c r="K28" s="117" t="str">
        <f t="shared" si="17"/>
        <v/>
      </c>
      <c r="L28" s="115" t="str">
        <f t="shared" si="32"/>
        <v/>
      </c>
      <c r="M28" s="115" t="str">
        <f t="shared" si="32"/>
        <v/>
      </c>
      <c r="N28" s="116" t="str">
        <f t="shared" si="32"/>
        <v/>
      </c>
      <c r="O28" s="117" t="str">
        <f t="shared" si="19"/>
        <v/>
      </c>
      <c r="P28" s="115" t="str">
        <f t="shared" si="33"/>
        <v/>
      </c>
      <c r="Q28" s="115" t="str">
        <f t="shared" si="33"/>
        <v/>
      </c>
      <c r="R28" s="116" t="str">
        <f t="shared" si="33"/>
        <v/>
      </c>
      <c r="S28" s="117" t="str">
        <f t="shared" si="21"/>
        <v/>
      </c>
      <c r="T28" s="115" t="str">
        <f t="shared" ref="T28:V59" si="34">IF(P28="","",P28)</f>
        <v/>
      </c>
      <c r="U28" s="115" t="str">
        <f t="shared" si="34"/>
        <v/>
      </c>
      <c r="V28" s="116" t="str">
        <f t="shared" si="34"/>
        <v/>
      </c>
      <c r="W28" s="223" t="str">
        <f t="shared" si="24"/>
        <v/>
      </c>
      <c r="X28" s="224" t="str">
        <f t="shared" si="25"/>
        <v/>
      </c>
      <c r="Y28" s="224" t="str">
        <f t="shared" si="26"/>
        <v/>
      </c>
      <c r="Z28" s="225" t="str">
        <f t="shared" si="27"/>
        <v/>
      </c>
      <c r="AA28" s="223" t="str">
        <f t="shared" si="28"/>
        <v/>
      </c>
      <c r="AB28" s="224" t="str">
        <f t="shared" si="29"/>
        <v/>
      </c>
      <c r="AC28" s="224" t="str">
        <f t="shared" si="30"/>
        <v/>
      </c>
      <c r="AD28" s="225" t="str">
        <f t="shared" si="31"/>
        <v/>
      </c>
      <c r="AE28" s="250"/>
    </row>
    <row r="29" spans="1:31" s="2" customFormat="1" ht="33" customHeight="1" x14ac:dyDescent="0.25">
      <c r="A29" s="186"/>
      <c r="B29" s="186"/>
      <c r="C29" s="117" t="str">
        <f t="shared" si="15"/>
        <v/>
      </c>
      <c r="D29" s="115"/>
      <c r="E29" s="115"/>
      <c r="F29" s="116"/>
      <c r="G29" s="117" t="str">
        <f t="shared" si="16"/>
        <v/>
      </c>
      <c r="H29" s="115"/>
      <c r="I29" s="115"/>
      <c r="J29" s="116"/>
      <c r="K29" s="117" t="str">
        <f t="shared" si="17"/>
        <v/>
      </c>
      <c r="L29" s="115" t="str">
        <f t="shared" si="32"/>
        <v/>
      </c>
      <c r="M29" s="115" t="str">
        <f t="shared" si="32"/>
        <v/>
      </c>
      <c r="N29" s="116" t="str">
        <f t="shared" si="32"/>
        <v/>
      </c>
      <c r="O29" s="117" t="str">
        <f t="shared" si="19"/>
        <v/>
      </c>
      <c r="P29" s="115" t="str">
        <f t="shared" si="33"/>
        <v/>
      </c>
      <c r="Q29" s="115" t="str">
        <f t="shared" si="33"/>
        <v/>
      </c>
      <c r="R29" s="116" t="str">
        <f t="shared" si="33"/>
        <v/>
      </c>
      <c r="S29" s="117" t="str">
        <f t="shared" si="21"/>
        <v/>
      </c>
      <c r="T29" s="115" t="str">
        <f t="shared" si="34"/>
        <v/>
      </c>
      <c r="U29" s="115" t="str">
        <f t="shared" si="34"/>
        <v/>
      </c>
      <c r="V29" s="116" t="str">
        <f t="shared" si="34"/>
        <v/>
      </c>
      <c r="W29" s="223" t="str">
        <f t="shared" si="24"/>
        <v/>
      </c>
      <c r="X29" s="224" t="str">
        <f t="shared" si="25"/>
        <v/>
      </c>
      <c r="Y29" s="224" t="str">
        <f t="shared" si="26"/>
        <v/>
      </c>
      <c r="Z29" s="225" t="str">
        <f t="shared" si="27"/>
        <v/>
      </c>
      <c r="AA29" s="223" t="str">
        <f t="shared" si="28"/>
        <v/>
      </c>
      <c r="AB29" s="224" t="str">
        <f t="shared" si="29"/>
        <v/>
      </c>
      <c r="AC29" s="224" t="str">
        <f t="shared" si="30"/>
        <v/>
      </c>
      <c r="AD29" s="225" t="str">
        <f t="shared" si="31"/>
        <v/>
      </c>
      <c r="AE29" s="250"/>
    </row>
    <row r="30" spans="1:31" s="2" customFormat="1" ht="33" customHeight="1" x14ac:dyDescent="0.25">
      <c r="A30" s="186"/>
      <c r="B30" s="186"/>
      <c r="C30" s="117" t="str">
        <f t="shared" si="15"/>
        <v/>
      </c>
      <c r="D30" s="115"/>
      <c r="E30" s="115"/>
      <c r="F30" s="116"/>
      <c r="G30" s="117" t="str">
        <f t="shared" si="16"/>
        <v/>
      </c>
      <c r="H30" s="115"/>
      <c r="I30" s="115"/>
      <c r="J30" s="116"/>
      <c r="K30" s="117" t="str">
        <f t="shared" si="17"/>
        <v/>
      </c>
      <c r="L30" s="115" t="str">
        <f t="shared" si="32"/>
        <v/>
      </c>
      <c r="M30" s="115" t="str">
        <f t="shared" si="32"/>
        <v/>
      </c>
      <c r="N30" s="116" t="str">
        <f t="shared" si="32"/>
        <v/>
      </c>
      <c r="O30" s="117" t="str">
        <f t="shared" si="19"/>
        <v/>
      </c>
      <c r="P30" s="115" t="str">
        <f t="shared" si="33"/>
        <v/>
      </c>
      <c r="Q30" s="115" t="str">
        <f t="shared" si="33"/>
        <v/>
      </c>
      <c r="R30" s="116" t="str">
        <f t="shared" si="33"/>
        <v/>
      </c>
      <c r="S30" s="117" t="str">
        <f t="shared" si="21"/>
        <v/>
      </c>
      <c r="T30" s="115" t="str">
        <f t="shared" si="34"/>
        <v/>
      </c>
      <c r="U30" s="115" t="str">
        <f t="shared" si="34"/>
        <v/>
      </c>
      <c r="V30" s="116" t="str">
        <f t="shared" si="34"/>
        <v/>
      </c>
      <c r="W30" s="223" t="str">
        <f t="shared" si="24"/>
        <v/>
      </c>
      <c r="X30" s="224" t="str">
        <f t="shared" si="25"/>
        <v/>
      </c>
      <c r="Y30" s="224" t="str">
        <f t="shared" si="26"/>
        <v/>
      </c>
      <c r="Z30" s="225" t="str">
        <f t="shared" si="27"/>
        <v/>
      </c>
      <c r="AA30" s="223" t="str">
        <f t="shared" si="28"/>
        <v/>
      </c>
      <c r="AB30" s="224" t="str">
        <f t="shared" si="29"/>
        <v/>
      </c>
      <c r="AC30" s="224" t="str">
        <f t="shared" si="30"/>
        <v/>
      </c>
      <c r="AD30" s="225" t="str">
        <f t="shared" si="31"/>
        <v/>
      </c>
      <c r="AE30" s="250"/>
    </row>
    <row r="31" spans="1:31" s="2" customFormat="1" ht="33" customHeight="1" x14ac:dyDescent="0.25">
      <c r="A31" s="186"/>
      <c r="B31" s="186"/>
      <c r="C31" s="117" t="str">
        <f t="shared" si="15"/>
        <v/>
      </c>
      <c r="D31" s="115"/>
      <c r="E31" s="115"/>
      <c r="F31" s="116"/>
      <c r="G31" s="117" t="str">
        <f t="shared" si="16"/>
        <v/>
      </c>
      <c r="H31" s="115"/>
      <c r="I31" s="115"/>
      <c r="J31" s="116"/>
      <c r="K31" s="117" t="str">
        <f t="shared" si="17"/>
        <v/>
      </c>
      <c r="L31" s="115" t="str">
        <f t="shared" si="32"/>
        <v/>
      </c>
      <c r="M31" s="115" t="str">
        <f t="shared" si="32"/>
        <v/>
      </c>
      <c r="N31" s="116" t="str">
        <f t="shared" si="32"/>
        <v/>
      </c>
      <c r="O31" s="117" t="str">
        <f t="shared" si="19"/>
        <v/>
      </c>
      <c r="P31" s="115" t="str">
        <f t="shared" si="33"/>
        <v/>
      </c>
      <c r="Q31" s="115" t="str">
        <f t="shared" si="33"/>
        <v/>
      </c>
      <c r="R31" s="116" t="str">
        <f t="shared" si="33"/>
        <v/>
      </c>
      <c r="S31" s="117" t="str">
        <f t="shared" si="21"/>
        <v/>
      </c>
      <c r="T31" s="115" t="str">
        <f t="shared" si="34"/>
        <v/>
      </c>
      <c r="U31" s="115" t="str">
        <f t="shared" si="34"/>
        <v/>
      </c>
      <c r="V31" s="116" t="str">
        <f t="shared" si="34"/>
        <v/>
      </c>
      <c r="W31" s="223" t="str">
        <f t="shared" si="24"/>
        <v/>
      </c>
      <c r="X31" s="224" t="str">
        <f t="shared" si="25"/>
        <v/>
      </c>
      <c r="Y31" s="224" t="str">
        <f t="shared" si="26"/>
        <v/>
      </c>
      <c r="Z31" s="225" t="str">
        <f t="shared" si="27"/>
        <v/>
      </c>
      <c r="AA31" s="223" t="str">
        <f t="shared" si="28"/>
        <v/>
      </c>
      <c r="AB31" s="224" t="str">
        <f t="shared" si="29"/>
        <v/>
      </c>
      <c r="AC31" s="224" t="str">
        <f t="shared" si="30"/>
        <v/>
      </c>
      <c r="AD31" s="225" t="str">
        <f t="shared" si="31"/>
        <v/>
      </c>
      <c r="AE31" s="250"/>
    </row>
    <row r="32" spans="1:31" s="2" customFormat="1" ht="33" customHeight="1" x14ac:dyDescent="0.25">
      <c r="A32" s="186"/>
      <c r="B32" s="186"/>
      <c r="C32" s="117" t="str">
        <f t="shared" si="15"/>
        <v/>
      </c>
      <c r="D32" s="115"/>
      <c r="E32" s="115"/>
      <c r="F32" s="116"/>
      <c r="G32" s="117" t="str">
        <f t="shared" si="16"/>
        <v/>
      </c>
      <c r="H32" s="115"/>
      <c r="I32" s="115"/>
      <c r="J32" s="116"/>
      <c r="K32" s="117" t="str">
        <f t="shared" si="17"/>
        <v/>
      </c>
      <c r="L32" s="115" t="str">
        <f t="shared" si="32"/>
        <v/>
      </c>
      <c r="M32" s="115" t="str">
        <f t="shared" si="32"/>
        <v/>
      </c>
      <c r="N32" s="116" t="str">
        <f t="shared" si="32"/>
        <v/>
      </c>
      <c r="O32" s="117" t="str">
        <f t="shared" si="19"/>
        <v/>
      </c>
      <c r="P32" s="115" t="str">
        <f t="shared" si="33"/>
        <v/>
      </c>
      <c r="Q32" s="115" t="str">
        <f t="shared" si="33"/>
        <v/>
      </c>
      <c r="R32" s="116" t="str">
        <f t="shared" si="33"/>
        <v/>
      </c>
      <c r="S32" s="117" t="str">
        <f t="shared" si="21"/>
        <v/>
      </c>
      <c r="T32" s="115" t="str">
        <f t="shared" si="34"/>
        <v/>
      </c>
      <c r="U32" s="115" t="str">
        <f t="shared" si="34"/>
        <v/>
      </c>
      <c r="V32" s="116" t="str">
        <f t="shared" si="34"/>
        <v/>
      </c>
      <c r="W32" s="223" t="str">
        <f t="shared" si="24"/>
        <v/>
      </c>
      <c r="X32" s="224" t="str">
        <f t="shared" si="25"/>
        <v/>
      </c>
      <c r="Y32" s="224" t="str">
        <f t="shared" si="26"/>
        <v/>
      </c>
      <c r="Z32" s="225" t="str">
        <f t="shared" si="27"/>
        <v/>
      </c>
      <c r="AA32" s="223" t="str">
        <f t="shared" si="28"/>
        <v/>
      </c>
      <c r="AB32" s="224" t="str">
        <f t="shared" si="29"/>
        <v/>
      </c>
      <c r="AC32" s="224" t="str">
        <f t="shared" si="30"/>
        <v/>
      </c>
      <c r="AD32" s="225" t="str">
        <f t="shared" si="31"/>
        <v/>
      </c>
      <c r="AE32" s="250"/>
    </row>
    <row r="33" spans="1:31" s="2" customFormat="1" ht="33" customHeight="1" x14ac:dyDescent="0.25">
      <c r="A33" s="186"/>
      <c r="B33" s="186"/>
      <c r="C33" s="117" t="str">
        <f t="shared" si="15"/>
        <v/>
      </c>
      <c r="D33" s="115"/>
      <c r="E33" s="115"/>
      <c r="F33" s="116"/>
      <c r="G33" s="117" t="str">
        <f t="shared" si="16"/>
        <v/>
      </c>
      <c r="H33" s="115"/>
      <c r="I33" s="115"/>
      <c r="J33" s="116"/>
      <c r="K33" s="117" t="str">
        <f t="shared" si="17"/>
        <v/>
      </c>
      <c r="L33" s="115" t="str">
        <f t="shared" si="32"/>
        <v/>
      </c>
      <c r="M33" s="115" t="str">
        <f t="shared" si="32"/>
        <v/>
      </c>
      <c r="N33" s="116" t="str">
        <f t="shared" si="32"/>
        <v/>
      </c>
      <c r="O33" s="117" t="str">
        <f t="shared" si="19"/>
        <v/>
      </c>
      <c r="P33" s="115" t="str">
        <f t="shared" si="33"/>
        <v/>
      </c>
      <c r="Q33" s="115" t="str">
        <f t="shared" si="33"/>
        <v/>
      </c>
      <c r="R33" s="116" t="str">
        <f t="shared" si="33"/>
        <v/>
      </c>
      <c r="S33" s="117" t="str">
        <f t="shared" si="21"/>
        <v/>
      </c>
      <c r="T33" s="115" t="str">
        <f t="shared" si="34"/>
        <v/>
      </c>
      <c r="U33" s="115" t="str">
        <f t="shared" si="34"/>
        <v/>
      </c>
      <c r="V33" s="116" t="str">
        <f t="shared" si="34"/>
        <v/>
      </c>
      <c r="W33" s="223" t="str">
        <f t="shared" si="24"/>
        <v/>
      </c>
      <c r="X33" s="224" t="str">
        <f t="shared" si="25"/>
        <v/>
      </c>
      <c r="Y33" s="224" t="str">
        <f t="shared" si="26"/>
        <v/>
      </c>
      <c r="Z33" s="225" t="str">
        <f t="shared" si="27"/>
        <v/>
      </c>
      <c r="AA33" s="223" t="str">
        <f t="shared" si="28"/>
        <v/>
      </c>
      <c r="AB33" s="224" t="str">
        <f t="shared" si="29"/>
        <v/>
      </c>
      <c r="AC33" s="224" t="str">
        <f t="shared" si="30"/>
        <v/>
      </c>
      <c r="AD33" s="225" t="str">
        <f t="shared" si="31"/>
        <v/>
      </c>
      <c r="AE33" s="250"/>
    </row>
    <row r="34" spans="1:31" s="2" customFormat="1" ht="33" customHeight="1" x14ac:dyDescent="0.25">
      <c r="A34" s="186"/>
      <c r="B34" s="186"/>
      <c r="C34" s="117" t="str">
        <f t="shared" si="15"/>
        <v/>
      </c>
      <c r="D34" s="115"/>
      <c r="E34" s="115"/>
      <c r="F34" s="116"/>
      <c r="G34" s="117" t="str">
        <f t="shared" si="16"/>
        <v/>
      </c>
      <c r="H34" s="115"/>
      <c r="I34" s="115"/>
      <c r="J34" s="116"/>
      <c r="K34" s="117" t="str">
        <f t="shared" si="17"/>
        <v/>
      </c>
      <c r="L34" s="115" t="str">
        <f t="shared" si="32"/>
        <v/>
      </c>
      <c r="M34" s="115" t="str">
        <f t="shared" si="32"/>
        <v/>
      </c>
      <c r="N34" s="116" t="str">
        <f t="shared" si="32"/>
        <v/>
      </c>
      <c r="O34" s="117" t="str">
        <f t="shared" si="19"/>
        <v/>
      </c>
      <c r="P34" s="115" t="str">
        <f t="shared" si="33"/>
        <v/>
      </c>
      <c r="Q34" s="115" t="str">
        <f t="shared" si="33"/>
        <v/>
      </c>
      <c r="R34" s="116" t="str">
        <f t="shared" si="33"/>
        <v/>
      </c>
      <c r="S34" s="117" t="str">
        <f t="shared" si="21"/>
        <v/>
      </c>
      <c r="T34" s="115" t="str">
        <f t="shared" si="34"/>
        <v/>
      </c>
      <c r="U34" s="115" t="str">
        <f t="shared" si="34"/>
        <v/>
      </c>
      <c r="V34" s="116" t="str">
        <f t="shared" si="34"/>
        <v/>
      </c>
      <c r="W34" s="223" t="str">
        <f t="shared" si="24"/>
        <v/>
      </c>
      <c r="X34" s="224" t="str">
        <f t="shared" si="25"/>
        <v/>
      </c>
      <c r="Y34" s="224" t="str">
        <f t="shared" si="26"/>
        <v/>
      </c>
      <c r="Z34" s="225" t="str">
        <f t="shared" si="27"/>
        <v/>
      </c>
      <c r="AA34" s="223" t="str">
        <f t="shared" si="28"/>
        <v/>
      </c>
      <c r="AB34" s="224" t="str">
        <f t="shared" si="29"/>
        <v/>
      </c>
      <c r="AC34" s="224" t="str">
        <f t="shared" si="30"/>
        <v/>
      </c>
      <c r="AD34" s="225" t="str">
        <f t="shared" si="31"/>
        <v/>
      </c>
      <c r="AE34" s="250"/>
    </row>
    <row r="35" spans="1:31" s="2" customFormat="1" ht="33" customHeight="1" x14ac:dyDescent="0.25">
      <c r="A35" s="186"/>
      <c r="B35" s="186"/>
      <c r="C35" s="117" t="str">
        <f t="shared" si="15"/>
        <v/>
      </c>
      <c r="D35" s="115"/>
      <c r="E35" s="115"/>
      <c r="F35" s="116"/>
      <c r="G35" s="117" t="str">
        <f t="shared" si="16"/>
        <v/>
      </c>
      <c r="H35" s="115"/>
      <c r="I35" s="115"/>
      <c r="J35" s="116"/>
      <c r="K35" s="117" t="str">
        <f t="shared" si="17"/>
        <v/>
      </c>
      <c r="L35" s="115" t="str">
        <f t="shared" si="32"/>
        <v/>
      </c>
      <c r="M35" s="115" t="str">
        <f t="shared" si="32"/>
        <v/>
      </c>
      <c r="N35" s="116" t="str">
        <f t="shared" si="32"/>
        <v/>
      </c>
      <c r="O35" s="117" t="str">
        <f t="shared" si="19"/>
        <v/>
      </c>
      <c r="P35" s="115" t="str">
        <f t="shared" si="33"/>
        <v/>
      </c>
      <c r="Q35" s="115" t="str">
        <f t="shared" si="33"/>
        <v/>
      </c>
      <c r="R35" s="116" t="str">
        <f t="shared" si="33"/>
        <v/>
      </c>
      <c r="S35" s="117" t="str">
        <f t="shared" si="21"/>
        <v/>
      </c>
      <c r="T35" s="115" t="str">
        <f t="shared" si="34"/>
        <v/>
      </c>
      <c r="U35" s="115" t="str">
        <f t="shared" si="34"/>
        <v/>
      </c>
      <c r="V35" s="116" t="str">
        <f t="shared" si="34"/>
        <v/>
      </c>
      <c r="W35" s="223" t="str">
        <f t="shared" si="24"/>
        <v/>
      </c>
      <c r="X35" s="224" t="str">
        <f t="shared" si="25"/>
        <v/>
      </c>
      <c r="Y35" s="224" t="str">
        <f t="shared" si="26"/>
        <v/>
      </c>
      <c r="Z35" s="225" t="str">
        <f t="shared" si="27"/>
        <v/>
      </c>
      <c r="AA35" s="223" t="str">
        <f t="shared" si="28"/>
        <v/>
      </c>
      <c r="AB35" s="224" t="str">
        <f t="shared" si="29"/>
        <v/>
      </c>
      <c r="AC35" s="224" t="str">
        <f t="shared" si="30"/>
        <v/>
      </c>
      <c r="AD35" s="225" t="str">
        <f t="shared" si="31"/>
        <v/>
      </c>
      <c r="AE35" s="250"/>
    </row>
    <row r="36" spans="1:31" s="2" customFormat="1" ht="33" customHeight="1" x14ac:dyDescent="0.25">
      <c r="A36" s="186"/>
      <c r="B36" s="186"/>
      <c r="C36" s="117" t="str">
        <f t="shared" si="15"/>
        <v/>
      </c>
      <c r="D36" s="115"/>
      <c r="E36" s="115"/>
      <c r="F36" s="116"/>
      <c r="G36" s="117" t="str">
        <f t="shared" si="16"/>
        <v/>
      </c>
      <c r="H36" s="115"/>
      <c r="I36" s="115"/>
      <c r="J36" s="116"/>
      <c r="K36" s="117" t="str">
        <f t="shared" si="17"/>
        <v/>
      </c>
      <c r="L36" s="115" t="str">
        <f t="shared" si="32"/>
        <v/>
      </c>
      <c r="M36" s="115" t="str">
        <f t="shared" si="32"/>
        <v/>
      </c>
      <c r="N36" s="116" t="str">
        <f t="shared" si="32"/>
        <v/>
      </c>
      <c r="O36" s="117" t="str">
        <f t="shared" si="19"/>
        <v/>
      </c>
      <c r="P36" s="115" t="str">
        <f t="shared" si="33"/>
        <v/>
      </c>
      <c r="Q36" s="115" t="str">
        <f t="shared" si="33"/>
        <v/>
      </c>
      <c r="R36" s="116" t="str">
        <f t="shared" si="33"/>
        <v/>
      </c>
      <c r="S36" s="117" t="str">
        <f t="shared" si="21"/>
        <v/>
      </c>
      <c r="T36" s="115" t="str">
        <f t="shared" si="34"/>
        <v/>
      </c>
      <c r="U36" s="115" t="str">
        <f t="shared" si="34"/>
        <v/>
      </c>
      <c r="V36" s="116" t="str">
        <f t="shared" si="34"/>
        <v/>
      </c>
      <c r="W36" s="223" t="str">
        <f t="shared" si="24"/>
        <v/>
      </c>
      <c r="X36" s="224" t="str">
        <f t="shared" si="25"/>
        <v/>
      </c>
      <c r="Y36" s="224" t="str">
        <f t="shared" si="26"/>
        <v/>
      </c>
      <c r="Z36" s="225" t="str">
        <f t="shared" si="27"/>
        <v/>
      </c>
      <c r="AA36" s="223" t="str">
        <f t="shared" si="28"/>
        <v/>
      </c>
      <c r="AB36" s="224" t="str">
        <f t="shared" si="29"/>
        <v/>
      </c>
      <c r="AC36" s="224" t="str">
        <f t="shared" si="30"/>
        <v/>
      </c>
      <c r="AD36" s="225" t="str">
        <f t="shared" si="31"/>
        <v/>
      </c>
      <c r="AE36" s="250"/>
    </row>
    <row r="37" spans="1:31" s="2" customFormat="1" ht="33" customHeight="1" x14ac:dyDescent="0.25">
      <c r="A37" s="186"/>
      <c r="B37" s="186"/>
      <c r="C37" s="117" t="str">
        <f t="shared" si="15"/>
        <v/>
      </c>
      <c r="D37" s="115"/>
      <c r="E37" s="115"/>
      <c r="F37" s="116"/>
      <c r="G37" s="117" t="str">
        <f t="shared" si="16"/>
        <v/>
      </c>
      <c r="H37" s="115"/>
      <c r="I37" s="115"/>
      <c r="J37" s="116"/>
      <c r="K37" s="117" t="str">
        <f t="shared" si="17"/>
        <v/>
      </c>
      <c r="L37" s="115" t="str">
        <f t="shared" si="32"/>
        <v/>
      </c>
      <c r="M37" s="115" t="str">
        <f t="shared" si="32"/>
        <v/>
      </c>
      <c r="N37" s="116" t="str">
        <f t="shared" si="32"/>
        <v/>
      </c>
      <c r="O37" s="117" t="str">
        <f t="shared" si="19"/>
        <v/>
      </c>
      <c r="P37" s="115" t="str">
        <f t="shared" si="33"/>
        <v/>
      </c>
      <c r="Q37" s="115" t="str">
        <f t="shared" si="33"/>
        <v/>
      </c>
      <c r="R37" s="116" t="str">
        <f t="shared" si="33"/>
        <v/>
      </c>
      <c r="S37" s="117" t="str">
        <f t="shared" si="21"/>
        <v/>
      </c>
      <c r="T37" s="115" t="str">
        <f t="shared" si="34"/>
        <v/>
      </c>
      <c r="U37" s="115" t="str">
        <f t="shared" si="34"/>
        <v/>
      </c>
      <c r="V37" s="116" t="str">
        <f t="shared" si="34"/>
        <v/>
      </c>
      <c r="W37" s="223" t="str">
        <f t="shared" si="24"/>
        <v/>
      </c>
      <c r="X37" s="224" t="str">
        <f t="shared" si="25"/>
        <v/>
      </c>
      <c r="Y37" s="224" t="str">
        <f t="shared" si="26"/>
        <v/>
      </c>
      <c r="Z37" s="225" t="str">
        <f t="shared" si="27"/>
        <v/>
      </c>
      <c r="AA37" s="223" t="str">
        <f t="shared" si="28"/>
        <v/>
      </c>
      <c r="AB37" s="224" t="str">
        <f t="shared" si="29"/>
        <v/>
      </c>
      <c r="AC37" s="224" t="str">
        <f t="shared" si="30"/>
        <v/>
      </c>
      <c r="AD37" s="225" t="str">
        <f t="shared" si="31"/>
        <v/>
      </c>
      <c r="AE37" s="250"/>
    </row>
    <row r="38" spans="1:31" s="2" customFormat="1" ht="33" customHeight="1" x14ac:dyDescent="0.25">
      <c r="A38" s="186"/>
      <c r="B38" s="186"/>
      <c r="C38" s="117" t="str">
        <f t="shared" si="15"/>
        <v/>
      </c>
      <c r="D38" s="115"/>
      <c r="E38" s="115"/>
      <c r="F38" s="116"/>
      <c r="G38" s="117" t="str">
        <f t="shared" si="16"/>
        <v/>
      </c>
      <c r="H38" s="115"/>
      <c r="I38" s="115"/>
      <c r="J38" s="116"/>
      <c r="K38" s="117" t="str">
        <f t="shared" si="17"/>
        <v/>
      </c>
      <c r="L38" s="115" t="str">
        <f t="shared" si="32"/>
        <v/>
      </c>
      <c r="M38" s="115" t="str">
        <f t="shared" si="32"/>
        <v/>
      </c>
      <c r="N38" s="116" t="str">
        <f t="shared" si="32"/>
        <v/>
      </c>
      <c r="O38" s="117" t="str">
        <f t="shared" si="19"/>
        <v/>
      </c>
      <c r="P38" s="115" t="str">
        <f t="shared" si="33"/>
        <v/>
      </c>
      <c r="Q38" s="115" t="str">
        <f t="shared" si="33"/>
        <v/>
      </c>
      <c r="R38" s="116" t="str">
        <f t="shared" si="33"/>
        <v/>
      </c>
      <c r="S38" s="117" t="str">
        <f t="shared" si="21"/>
        <v/>
      </c>
      <c r="T38" s="115" t="str">
        <f t="shared" si="34"/>
        <v/>
      </c>
      <c r="U38" s="115" t="str">
        <f t="shared" si="34"/>
        <v/>
      </c>
      <c r="V38" s="116" t="str">
        <f t="shared" si="34"/>
        <v/>
      </c>
      <c r="W38" s="223" t="str">
        <f t="shared" si="24"/>
        <v/>
      </c>
      <c r="X38" s="224" t="str">
        <f t="shared" si="25"/>
        <v/>
      </c>
      <c r="Y38" s="224" t="str">
        <f t="shared" si="26"/>
        <v/>
      </c>
      <c r="Z38" s="225" t="str">
        <f t="shared" si="27"/>
        <v/>
      </c>
      <c r="AA38" s="223" t="str">
        <f t="shared" si="28"/>
        <v/>
      </c>
      <c r="AB38" s="224" t="str">
        <f t="shared" si="29"/>
        <v/>
      </c>
      <c r="AC38" s="224" t="str">
        <f t="shared" si="30"/>
        <v/>
      </c>
      <c r="AD38" s="225" t="str">
        <f t="shared" si="31"/>
        <v/>
      </c>
      <c r="AE38" s="250"/>
    </row>
    <row r="39" spans="1:31" s="2" customFormat="1" ht="33" customHeight="1" x14ac:dyDescent="0.25">
      <c r="A39" s="186"/>
      <c r="B39" s="186"/>
      <c r="C39" s="117" t="str">
        <f t="shared" si="15"/>
        <v/>
      </c>
      <c r="D39" s="115"/>
      <c r="E39" s="115"/>
      <c r="F39" s="116"/>
      <c r="G39" s="117" t="str">
        <f t="shared" si="16"/>
        <v/>
      </c>
      <c r="H39" s="115"/>
      <c r="I39" s="115"/>
      <c r="J39" s="116"/>
      <c r="K39" s="117" t="str">
        <f t="shared" si="17"/>
        <v/>
      </c>
      <c r="L39" s="115" t="str">
        <f t="shared" si="32"/>
        <v/>
      </c>
      <c r="M39" s="115" t="str">
        <f t="shared" si="32"/>
        <v/>
      </c>
      <c r="N39" s="116" t="str">
        <f t="shared" si="32"/>
        <v/>
      </c>
      <c r="O39" s="117" t="str">
        <f t="shared" si="19"/>
        <v/>
      </c>
      <c r="P39" s="115" t="str">
        <f t="shared" si="33"/>
        <v/>
      </c>
      <c r="Q39" s="115" t="str">
        <f t="shared" si="33"/>
        <v/>
      </c>
      <c r="R39" s="116" t="str">
        <f t="shared" si="33"/>
        <v/>
      </c>
      <c r="S39" s="117" t="str">
        <f t="shared" si="21"/>
        <v/>
      </c>
      <c r="T39" s="115" t="str">
        <f t="shared" si="34"/>
        <v/>
      </c>
      <c r="U39" s="115" t="str">
        <f t="shared" si="34"/>
        <v/>
      </c>
      <c r="V39" s="116" t="str">
        <f t="shared" si="34"/>
        <v/>
      </c>
      <c r="W39" s="223" t="str">
        <f t="shared" si="24"/>
        <v/>
      </c>
      <c r="X39" s="224" t="str">
        <f t="shared" si="25"/>
        <v/>
      </c>
      <c r="Y39" s="224" t="str">
        <f t="shared" si="26"/>
        <v/>
      </c>
      <c r="Z39" s="225" t="str">
        <f t="shared" si="27"/>
        <v/>
      </c>
      <c r="AA39" s="223" t="str">
        <f t="shared" si="28"/>
        <v/>
      </c>
      <c r="AB39" s="224" t="str">
        <f t="shared" si="29"/>
        <v/>
      </c>
      <c r="AC39" s="224" t="str">
        <f t="shared" si="30"/>
        <v/>
      </c>
      <c r="AD39" s="225" t="str">
        <f t="shared" si="31"/>
        <v/>
      </c>
      <c r="AE39" s="250"/>
    </row>
    <row r="40" spans="1:31" s="2" customFormat="1" ht="33" customHeight="1" x14ac:dyDescent="0.25">
      <c r="A40" s="186"/>
      <c r="B40" s="186"/>
      <c r="C40" s="117" t="str">
        <f t="shared" si="15"/>
        <v/>
      </c>
      <c r="D40" s="115"/>
      <c r="E40" s="115"/>
      <c r="F40" s="116"/>
      <c r="G40" s="117" t="str">
        <f t="shared" si="16"/>
        <v/>
      </c>
      <c r="H40" s="115"/>
      <c r="I40" s="115"/>
      <c r="J40" s="116"/>
      <c r="K40" s="117" t="str">
        <f t="shared" si="17"/>
        <v/>
      </c>
      <c r="L40" s="115" t="str">
        <f t="shared" si="32"/>
        <v/>
      </c>
      <c r="M40" s="115" t="str">
        <f t="shared" si="32"/>
        <v/>
      </c>
      <c r="N40" s="116" t="str">
        <f t="shared" si="32"/>
        <v/>
      </c>
      <c r="O40" s="117" t="str">
        <f t="shared" si="19"/>
        <v/>
      </c>
      <c r="P40" s="115" t="str">
        <f t="shared" si="33"/>
        <v/>
      </c>
      <c r="Q40" s="115" t="str">
        <f t="shared" si="33"/>
        <v/>
      </c>
      <c r="R40" s="116" t="str">
        <f t="shared" si="33"/>
        <v/>
      </c>
      <c r="S40" s="117" t="str">
        <f t="shared" si="21"/>
        <v/>
      </c>
      <c r="T40" s="115" t="str">
        <f t="shared" si="34"/>
        <v/>
      </c>
      <c r="U40" s="115" t="str">
        <f t="shared" si="34"/>
        <v/>
      </c>
      <c r="V40" s="116" t="str">
        <f t="shared" si="34"/>
        <v/>
      </c>
      <c r="W40" s="223" t="str">
        <f t="shared" si="24"/>
        <v/>
      </c>
      <c r="X40" s="224" t="str">
        <f t="shared" si="25"/>
        <v/>
      </c>
      <c r="Y40" s="224" t="str">
        <f t="shared" si="26"/>
        <v/>
      </c>
      <c r="Z40" s="225" t="str">
        <f t="shared" si="27"/>
        <v/>
      </c>
      <c r="AA40" s="223" t="str">
        <f t="shared" si="28"/>
        <v/>
      </c>
      <c r="AB40" s="224" t="str">
        <f t="shared" si="29"/>
        <v/>
      </c>
      <c r="AC40" s="224" t="str">
        <f t="shared" si="30"/>
        <v/>
      </c>
      <c r="AD40" s="225" t="str">
        <f t="shared" si="31"/>
        <v/>
      </c>
      <c r="AE40" s="250"/>
    </row>
    <row r="41" spans="1:31" s="2" customFormat="1" ht="33" customHeight="1" x14ac:dyDescent="0.25">
      <c r="A41" s="186"/>
      <c r="B41" s="186"/>
      <c r="C41" s="117" t="str">
        <f t="shared" si="15"/>
        <v/>
      </c>
      <c r="D41" s="115"/>
      <c r="E41" s="115"/>
      <c r="F41" s="116"/>
      <c r="G41" s="117" t="str">
        <f t="shared" si="16"/>
        <v/>
      </c>
      <c r="H41" s="115"/>
      <c r="I41" s="115"/>
      <c r="J41" s="116"/>
      <c r="K41" s="117" t="str">
        <f t="shared" si="17"/>
        <v/>
      </c>
      <c r="L41" s="115" t="str">
        <f t="shared" si="32"/>
        <v/>
      </c>
      <c r="M41" s="115" t="str">
        <f t="shared" si="32"/>
        <v/>
      </c>
      <c r="N41" s="116" t="str">
        <f t="shared" si="32"/>
        <v/>
      </c>
      <c r="O41" s="117" t="str">
        <f t="shared" si="19"/>
        <v/>
      </c>
      <c r="P41" s="115" t="str">
        <f t="shared" si="33"/>
        <v/>
      </c>
      <c r="Q41" s="115" t="str">
        <f t="shared" si="33"/>
        <v/>
      </c>
      <c r="R41" s="116" t="str">
        <f t="shared" si="33"/>
        <v/>
      </c>
      <c r="S41" s="117" t="str">
        <f t="shared" si="21"/>
        <v/>
      </c>
      <c r="T41" s="115" t="str">
        <f t="shared" si="34"/>
        <v/>
      </c>
      <c r="U41" s="115" t="str">
        <f t="shared" si="34"/>
        <v/>
      </c>
      <c r="V41" s="116" t="str">
        <f t="shared" si="34"/>
        <v/>
      </c>
      <c r="W41" s="223" t="str">
        <f t="shared" si="24"/>
        <v/>
      </c>
      <c r="X41" s="224" t="str">
        <f t="shared" si="25"/>
        <v/>
      </c>
      <c r="Y41" s="224" t="str">
        <f t="shared" si="26"/>
        <v/>
      </c>
      <c r="Z41" s="225" t="str">
        <f t="shared" si="27"/>
        <v/>
      </c>
      <c r="AA41" s="223" t="str">
        <f t="shared" si="28"/>
        <v/>
      </c>
      <c r="AB41" s="224" t="str">
        <f t="shared" si="29"/>
        <v/>
      </c>
      <c r="AC41" s="224" t="str">
        <f t="shared" si="30"/>
        <v/>
      </c>
      <c r="AD41" s="225" t="str">
        <f t="shared" si="31"/>
        <v/>
      </c>
      <c r="AE41" s="250"/>
    </row>
    <row r="42" spans="1:31" s="2" customFormat="1" ht="33" customHeight="1" x14ac:dyDescent="0.25">
      <c r="A42" s="186"/>
      <c r="B42" s="186"/>
      <c r="C42" s="117" t="str">
        <f t="shared" si="15"/>
        <v/>
      </c>
      <c r="D42" s="115"/>
      <c r="E42" s="115"/>
      <c r="F42" s="116"/>
      <c r="G42" s="117" t="str">
        <f t="shared" si="16"/>
        <v/>
      </c>
      <c r="H42" s="115"/>
      <c r="I42" s="115"/>
      <c r="J42" s="116"/>
      <c r="K42" s="117" t="str">
        <f t="shared" si="17"/>
        <v/>
      </c>
      <c r="L42" s="115" t="str">
        <f t="shared" si="32"/>
        <v/>
      </c>
      <c r="M42" s="115" t="str">
        <f t="shared" si="32"/>
        <v/>
      </c>
      <c r="N42" s="116" t="str">
        <f t="shared" si="32"/>
        <v/>
      </c>
      <c r="O42" s="117" t="str">
        <f t="shared" si="19"/>
        <v/>
      </c>
      <c r="P42" s="115" t="str">
        <f t="shared" si="33"/>
        <v/>
      </c>
      <c r="Q42" s="115" t="str">
        <f t="shared" si="33"/>
        <v/>
      </c>
      <c r="R42" s="116" t="str">
        <f t="shared" si="33"/>
        <v/>
      </c>
      <c r="S42" s="117" t="str">
        <f t="shared" si="21"/>
        <v/>
      </c>
      <c r="T42" s="115" t="str">
        <f t="shared" si="34"/>
        <v/>
      </c>
      <c r="U42" s="115" t="str">
        <f t="shared" si="34"/>
        <v/>
      </c>
      <c r="V42" s="116" t="str">
        <f t="shared" si="34"/>
        <v/>
      </c>
      <c r="W42" s="223" t="str">
        <f t="shared" si="24"/>
        <v/>
      </c>
      <c r="X42" s="224" t="str">
        <f t="shared" si="25"/>
        <v/>
      </c>
      <c r="Y42" s="224" t="str">
        <f t="shared" si="26"/>
        <v/>
      </c>
      <c r="Z42" s="225" t="str">
        <f t="shared" si="27"/>
        <v/>
      </c>
      <c r="AA42" s="223" t="str">
        <f t="shared" si="28"/>
        <v/>
      </c>
      <c r="AB42" s="224" t="str">
        <f t="shared" si="29"/>
        <v/>
      </c>
      <c r="AC42" s="224" t="str">
        <f t="shared" si="30"/>
        <v/>
      </c>
      <c r="AD42" s="225" t="str">
        <f t="shared" si="31"/>
        <v/>
      </c>
      <c r="AE42" s="250"/>
    </row>
    <row r="43" spans="1:31" s="2" customFormat="1" ht="33" customHeight="1" x14ac:dyDescent="0.25">
      <c r="A43" s="186"/>
      <c r="B43" s="186"/>
      <c r="C43" s="117" t="str">
        <f t="shared" si="15"/>
        <v/>
      </c>
      <c r="D43" s="115"/>
      <c r="E43" s="115"/>
      <c r="F43" s="116"/>
      <c r="G43" s="117" t="str">
        <f t="shared" si="16"/>
        <v/>
      </c>
      <c r="H43" s="115"/>
      <c r="I43" s="115"/>
      <c r="J43" s="116"/>
      <c r="K43" s="117" t="str">
        <f t="shared" si="17"/>
        <v/>
      </c>
      <c r="L43" s="115" t="str">
        <f t="shared" si="32"/>
        <v/>
      </c>
      <c r="M43" s="115" t="str">
        <f t="shared" si="32"/>
        <v/>
      </c>
      <c r="N43" s="116" t="str">
        <f t="shared" si="32"/>
        <v/>
      </c>
      <c r="O43" s="117" t="str">
        <f t="shared" si="19"/>
        <v/>
      </c>
      <c r="P43" s="115" t="str">
        <f t="shared" si="33"/>
        <v/>
      </c>
      <c r="Q43" s="115" t="str">
        <f t="shared" si="33"/>
        <v/>
      </c>
      <c r="R43" s="116" t="str">
        <f t="shared" si="33"/>
        <v/>
      </c>
      <c r="S43" s="117" t="str">
        <f t="shared" si="21"/>
        <v/>
      </c>
      <c r="T43" s="115" t="str">
        <f t="shared" si="34"/>
        <v/>
      </c>
      <c r="U43" s="115" t="str">
        <f t="shared" si="34"/>
        <v/>
      </c>
      <c r="V43" s="116" t="str">
        <f t="shared" si="34"/>
        <v/>
      </c>
      <c r="W43" s="223" t="str">
        <f t="shared" si="24"/>
        <v/>
      </c>
      <c r="X43" s="224" t="str">
        <f t="shared" si="25"/>
        <v/>
      </c>
      <c r="Y43" s="224" t="str">
        <f t="shared" si="26"/>
        <v/>
      </c>
      <c r="Z43" s="225" t="str">
        <f t="shared" si="27"/>
        <v/>
      </c>
      <c r="AA43" s="223" t="str">
        <f t="shared" si="28"/>
        <v/>
      </c>
      <c r="AB43" s="224" t="str">
        <f t="shared" si="29"/>
        <v/>
      </c>
      <c r="AC43" s="224" t="str">
        <f t="shared" si="30"/>
        <v/>
      </c>
      <c r="AD43" s="225" t="str">
        <f t="shared" si="31"/>
        <v/>
      </c>
      <c r="AE43" s="250"/>
    </row>
    <row r="44" spans="1:31" s="2" customFormat="1" ht="33" customHeight="1" x14ac:dyDescent="0.25">
      <c r="A44" s="186"/>
      <c r="B44" s="186"/>
      <c r="C44" s="117" t="str">
        <f t="shared" si="15"/>
        <v/>
      </c>
      <c r="D44" s="115"/>
      <c r="E44" s="115"/>
      <c r="F44" s="116"/>
      <c r="G44" s="117" t="str">
        <f t="shared" si="16"/>
        <v/>
      </c>
      <c r="H44" s="115"/>
      <c r="I44" s="115"/>
      <c r="J44" s="116"/>
      <c r="K44" s="117" t="str">
        <f t="shared" si="17"/>
        <v/>
      </c>
      <c r="L44" s="115" t="str">
        <f t="shared" si="32"/>
        <v/>
      </c>
      <c r="M44" s="115" t="str">
        <f t="shared" si="32"/>
        <v/>
      </c>
      <c r="N44" s="116" t="str">
        <f t="shared" si="32"/>
        <v/>
      </c>
      <c r="O44" s="117" t="str">
        <f t="shared" si="19"/>
        <v/>
      </c>
      <c r="P44" s="115" t="str">
        <f t="shared" si="33"/>
        <v/>
      </c>
      <c r="Q44" s="115" t="str">
        <f t="shared" si="33"/>
        <v/>
      </c>
      <c r="R44" s="116" t="str">
        <f t="shared" si="33"/>
        <v/>
      </c>
      <c r="S44" s="117" t="str">
        <f t="shared" si="21"/>
        <v/>
      </c>
      <c r="T44" s="115" t="str">
        <f t="shared" si="34"/>
        <v/>
      </c>
      <c r="U44" s="115" t="str">
        <f t="shared" si="34"/>
        <v/>
      </c>
      <c r="V44" s="116" t="str">
        <f t="shared" si="34"/>
        <v/>
      </c>
      <c r="W44" s="223" t="str">
        <f t="shared" si="24"/>
        <v/>
      </c>
      <c r="X44" s="224" t="str">
        <f t="shared" si="25"/>
        <v/>
      </c>
      <c r="Y44" s="224" t="str">
        <f t="shared" si="26"/>
        <v/>
      </c>
      <c r="Z44" s="225" t="str">
        <f t="shared" si="27"/>
        <v/>
      </c>
      <c r="AA44" s="223" t="str">
        <f t="shared" si="28"/>
        <v/>
      </c>
      <c r="AB44" s="224" t="str">
        <f t="shared" si="29"/>
        <v/>
      </c>
      <c r="AC44" s="224" t="str">
        <f t="shared" si="30"/>
        <v/>
      </c>
      <c r="AD44" s="225" t="str">
        <f t="shared" si="31"/>
        <v/>
      </c>
      <c r="AE44" s="250"/>
    </row>
    <row r="45" spans="1:31" s="2" customFormat="1" ht="33" customHeight="1" x14ac:dyDescent="0.25">
      <c r="A45" s="186"/>
      <c r="B45" s="186"/>
      <c r="C45" s="117" t="str">
        <f t="shared" si="15"/>
        <v/>
      </c>
      <c r="D45" s="115"/>
      <c r="E45" s="115"/>
      <c r="F45" s="116"/>
      <c r="G45" s="117" t="str">
        <f t="shared" si="16"/>
        <v/>
      </c>
      <c r="H45" s="115"/>
      <c r="I45" s="115"/>
      <c r="J45" s="116"/>
      <c r="K45" s="117" t="str">
        <f t="shared" si="17"/>
        <v/>
      </c>
      <c r="L45" s="115" t="str">
        <f t="shared" si="32"/>
        <v/>
      </c>
      <c r="M45" s="115" t="str">
        <f t="shared" si="32"/>
        <v/>
      </c>
      <c r="N45" s="116" t="str">
        <f t="shared" si="32"/>
        <v/>
      </c>
      <c r="O45" s="117" t="str">
        <f t="shared" si="19"/>
        <v/>
      </c>
      <c r="P45" s="115" t="str">
        <f t="shared" si="33"/>
        <v/>
      </c>
      <c r="Q45" s="115" t="str">
        <f t="shared" si="33"/>
        <v/>
      </c>
      <c r="R45" s="116" t="str">
        <f t="shared" si="33"/>
        <v/>
      </c>
      <c r="S45" s="117" t="str">
        <f t="shared" si="21"/>
        <v/>
      </c>
      <c r="T45" s="115" t="str">
        <f t="shared" si="34"/>
        <v/>
      </c>
      <c r="U45" s="115" t="str">
        <f t="shared" si="34"/>
        <v/>
      </c>
      <c r="V45" s="116" t="str">
        <f t="shared" si="34"/>
        <v/>
      </c>
      <c r="W45" s="223" t="str">
        <f t="shared" si="24"/>
        <v/>
      </c>
      <c r="X45" s="224" t="str">
        <f t="shared" si="25"/>
        <v/>
      </c>
      <c r="Y45" s="224" t="str">
        <f t="shared" si="26"/>
        <v/>
      </c>
      <c r="Z45" s="225" t="str">
        <f t="shared" si="27"/>
        <v/>
      </c>
      <c r="AA45" s="223" t="str">
        <f t="shared" si="28"/>
        <v/>
      </c>
      <c r="AB45" s="224" t="str">
        <f t="shared" si="29"/>
        <v/>
      </c>
      <c r="AC45" s="224" t="str">
        <f t="shared" si="30"/>
        <v/>
      </c>
      <c r="AD45" s="225" t="str">
        <f t="shared" si="31"/>
        <v/>
      </c>
      <c r="AE45" s="250"/>
    </row>
    <row r="46" spans="1:31" s="2" customFormat="1" ht="33" customHeight="1" x14ac:dyDescent="0.25">
      <c r="A46" s="186"/>
      <c r="B46" s="186"/>
      <c r="C46" s="117" t="str">
        <f t="shared" si="15"/>
        <v/>
      </c>
      <c r="D46" s="115"/>
      <c r="E46" s="115"/>
      <c r="F46" s="116"/>
      <c r="G46" s="117" t="str">
        <f t="shared" si="16"/>
        <v/>
      </c>
      <c r="H46" s="115"/>
      <c r="I46" s="115"/>
      <c r="J46" s="116"/>
      <c r="K46" s="117" t="str">
        <f t="shared" si="17"/>
        <v/>
      </c>
      <c r="L46" s="115" t="str">
        <f t="shared" si="32"/>
        <v/>
      </c>
      <c r="M46" s="115" t="str">
        <f t="shared" si="32"/>
        <v/>
      </c>
      <c r="N46" s="116" t="str">
        <f t="shared" si="32"/>
        <v/>
      </c>
      <c r="O46" s="117" t="str">
        <f t="shared" si="19"/>
        <v/>
      </c>
      <c r="P46" s="115" t="str">
        <f t="shared" si="33"/>
        <v/>
      </c>
      <c r="Q46" s="115" t="str">
        <f t="shared" si="33"/>
        <v/>
      </c>
      <c r="R46" s="116" t="str">
        <f t="shared" si="33"/>
        <v/>
      </c>
      <c r="S46" s="117" t="str">
        <f t="shared" si="21"/>
        <v/>
      </c>
      <c r="T46" s="115" t="str">
        <f t="shared" si="34"/>
        <v/>
      </c>
      <c r="U46" s="115" t="str">
        <f t="shared" si="34"/>
        <v/>
      </c>
      <c r="V46" s="116" t="str">
        <f t="shared" si="34"/>
        <v/>
      </c>
      <c r="W46" s="223" t="str">
        <f t="shared" si="24"/>
        <v/>
      </c>
      <c r="X46" s="224" t="str">
        <f t="shared" si="25"/>
        <v/>
      </c>
      <c r="Y46" s="224" t="str">
        <f t="shared" si="26"/>
        <v/>
      </c>
      <c r="Z46" s="225" t="str">
        <f t="shared" si="27"/>
        <v/>
      </c>
      <c r="AA46" s="223" t="str">
        <f t="shared" si="28"/>
        <v/>
      </c>
      <c r="AB46" s="224" t="str">
        <f t="shared" si="29"/>
        <v/>
      </c>
      <c r="AC46" s="224" t="str">
        <f t="shared" si="30"/>
        <v/>
      </c>
      <c r="AD46" s="225" t="str">
        <f t="shared" si="31"/>
        <v/>
      </c>
      <c r="AE46" s="250"/>
    </row>
    <row r="47" spans="1:31" s="2" customFormat="1" ht="33" customHeight="1" x14ac:dyDescent="0.25">
      <c r="A47" s="186"/>
      <c r="B47" s="186"/>
      <c r="C47" s="117" t="str">
        <f t="shared" si="15"/>
        <v/>
      </c>
      <c r="D47" s="115"/>
      <c r="E47" s="115"/>
      <c r="F47" s="116"/>
      <c r="G47" s="117" t="str">
        <f t="shared" si="16"/>
        <v/>
      </c>
      <c r="H47" s="115"/>
      <c r="I47" s="115"/>
      <c r="J47" s="116"/>
      <c r="K47" s="117" t="str">
        <f t="shared" si="17"/>
        <v/>
      </c>
      <c r="L47" s="115" t="str">
        <f t="shared" si="32"/>
        <v/>
      </c>
      <c r="M47" s="115" t="str">
        <f t="shared" si="32"/>
        <v/>
      </c>
      <c r="N47" s="116" t="str">
        <f t="shared" si="32"/>
        <v/>
      </c>
      <c r="O47" s="117" t="str">
        <f t="shared" si="19"/>
        <v/>
      </c>
      <c r="P47" s="115" t="str">
        <f t="shared" si="33"/>
        <v/>
      </c>
      <c r="Q47" s="115" t="str">
        <f t="shared" si="33"/>
        <v/>
      </c>
      <c r="R47" s="116" t="str">
        <f t="shared" si="33"/>
        <v/>
      </c>
      <c r="S47" s="117" t="str">
        <f t="shared" si="21"/>
        <v/>
      </c>
      <c r="T47" s="115" t="str">
        <f t="shared" si="34"/>
        <v/>
      </c>
      <c r="U47" s="115" t="str">
        <f t="shared" si="34"/>
        <v/>
      </c>
      <c r="V47" s="116" t="str">
        <f t="shared" si="34"/>
        <v/>
      </c>
      <c r="W47" s="223" t="str">
        <f t="shared" si="24"/>
        <v/>
      </c>
      <c r="X47" s="224" t="str">
        <f t="shared" si="25"/>
        <v/>
      </c>
      <c r="Y47" s="224" t="str">
        <f t="shared" si="26"/>
        <v/>
      </c>
      <c r="Z47" s="225" t="str">
        <f t="shared" si="27"/>
        <v/>
      </c>
      <c r="AA47" s="223" t="str">
        <f t="shared" si="28"/>
        <v/>
      </c>
      <c r="AB47" s="224" t="str">
        <f t="shared" si="29"/>
        <v/>
      </c>
      <c r="AC47" s="224" t="str">
        <f t="shared" si="30"/>
        <v/>
      </c>
      <c r="AD47" s="225" t="str">
        <f t="shared" si="31"/>
        <v/>
      </c>
      <c r="AE47" s="250"/>
    </row>
    <row r="48" spans="1:31" s="2" customFormat="1" ht="33" customHeight="1" x14ac:dyDescent="0.25">
      <c r="A48" s="186"/>
      <c r="B48" s="186"/>
      <c r="C48" s="117" t="str">
        <f t="shared" si="15"/>
        <v/>
      </c>
      <c r="D48" s="115"/>
      <c r="E48" s="115"/>
      <c r="F48" s="116"/>
      <c r="G48" s="117" t="str">
        <f t="shared" si="16"/>
        <v/>
      </c>
      <c r="H48" s="115"/>
      <c r="I48" s="115"/>
      <c r="J48" s="116"/>
      <c r="K48" s="117" t="str">
        <f t="shared" si="17"/>
        <v/>
      </c>
      <c r="L48" s="115" t="str">
        <f t="shared" si="32"/>
        <v/>
      </c>
      <c r="M48" s="115" t="str">
        <f t="shared" si="32"/>
        <v/>
      </c>
      <c r="N48" s="116" t="str">
        <f t="shared" si="32"/>
        <v/>
      </c>
      <c r="O48" s="117" t="str">
        <f t="shared" si="19"/>
        <v/>
      </c>
      <c r="P48" s="115" t="str">
        <f t="shared" si="33"/>
        <v/>
      </c>
      <c r="Q48" s="115" t="str">
        <f t="shared" si="33"/>
        <v/>
      </c>
      <c r="R48" s="116" t="str">
        <f t="shared" si="33"/>
        <v/>
      </c>
      <c r="S48" s="117" t="str">
        <f t="shared" si="21"/>
        <v/>
      </c>
      <c r="T48" s="115" t="str">
        <f t="shared" si="34"/>
        <v/>
      </c>
      <c r="U48" s="115" t="str">
        <f t="shared" si="34"/>
        <v/>
      </c>
      <c r="V48" s="116" t="str">
        <f t="shared" si="34"/>
        <v/>
      </c>
      <c r="W48" s="223" t="str">
        <f t="shared" si="24"/>
        <v/>
      </c>
      <c r="X48" s="224" t="str">
        <f t="shared" si="25"/>
        <v/>
      </c>
      <c r="Y48" s="224" t="str">
        <f t="shared" si="26"/>
        <v/>
      </c>
      <c r="Z48" s="225" t="str">
        <f t="shared" si="27"/>
        <v/>
      </c>
      <c r="AA48" s="223" t="str">
        <f t="shared" si="28"/>
        <v/>
      </c>
      <c r="AB48" s="224" t="str">
        <f t="shared" si="29"/>
        <v/>
      </c>
      <c r="AC48" s="224" t="str">
        <f t="shared" si="30"/>
        <v/>
      </c>
      <c r="AD48" s="225" t="str">
        <f t="shared" si="31"/>
        <v/>
      </c>
      <c r="AE48" s="250"/>
    </row>
    <row r="49" spans="1:31" s="2" customFormat="1" ht="33" customHeight="1" x14ac:dyDescent="0.25">
      <c r="A49" s="186"/>
      <c r="B49" s="186"/>
      <c r="C49" s="117" t="str">
        <f t="shared" si="15"/>
        <v/>
      </c>
      <c r="D49" s="115"/>
      <c r="E49" s="115"/>
      <c r="F49" s="116"/>
      <c r="G49" s="117" t="str">
        <f t="shared" si="16"/>
        <v/>
      </c>
      <c r="H49" s="115"/>
      <c r="I49" s="115"/>
      <c r="J49" s="116"/>
      <c r="K49" s="117" t="str">
        <f t="shared" si="17"/>
        <v/>
      </c>
      <c r="L49" s="115" t="str">
        <f t="shared" si="32"/>
        <v/>
      </c>
      <c r="M49" s="115" t="str">
        <f t="shared" si="32"/>
        <v/>
      </c>
      <c r="N49" s="116" t="str">
        <f t="shared" si="32"/>
        <v/>
      </c>
      <c r="O49" s="117" t="str">
        <f t="shared" si="19"/>
        <v/>
      </c>
      <c r="P49" s="115" t="str">
        <f t="shared" si="33"/>
        <v/>
      </c>
      <c r="Q49" s="115" t="str">
        <f t="shared" si="33"/>
        <v/>
      </c>
      <c r="R49" s="116" t="str">
        <f t="shared" si="33"/>
        <v/>
      </c>
      <c r="S49" s="117" t="str">
        <f t="shared" si="21"/>
        <v/>
      </c>
      <c r="T49" s="115" t="str">
        <f t="shared" si="34"/>
        <v/>
      </c>
      <c r="U49" s="115" t="str">
        <f t="shared" si="34"/>
        <v/>
      </c>
      <c r="V49" s="116" t="str">
        <f t="shared" si="34"/>
        <v/>
      </c>
      <c r="W49" s="223" t="str">
        <f t="shared" si="24"/>
        <v/>
      </c>
      <c r="X49" s="224" t="str">
        <f t="shared" si="25"/>
        <v/>
      </c>
      <c r="Y49" s="224" t="str">
        <f t="shared" si="26"/>
        <v/>
      </c>
      <c r="Z49" s="225" t="str">
        <f t="shared" si="27"/>
        <v/>
      </c>
      <c r="AA49" s="223" t="str">
        <f t="shared" si="28"/>
        <v/>
      </c>
      <c r="AB49" s="224" t="str">
        <f t="shared" si="29"/>
        <v/>
      </c>
      <c r="AC49" s="224" t="str">
        <f t="shared" si="30"/>
        <v/>
      </c>
      <c r="AD49" s="225" t="str">
        <f t="shared" si="31"/>
        <v/>
      </c>
      <c r="AE49" s="250"/>
    </row>
    <row r="50" spans="1:31" s="2" customFormat="1" ht="33" customHeight="1" x14ac:dyDescent="0.25">
      <c r="A50" s="186"/>
      <c r="B50" s="186"/>
      <c r="C50" s="117" t="str">
        <f t="shared" si="15"/>
        <v/>
      </c>
      <c r="D50" s="115"/>
      <c r="E50" s="115"/>
      <c r="F50" s="116"/>
      <c r="G50" s="117" t="str">
        <f t="shared" si="16"/>
        <v/>
      </c>
      <c r="H50" s="115"/>
      <c r="I50" s="115"/>
      <c r="J50" s="116"/>
      <c r="K50" s="117" t="str">
        <f t="shared" si="17"/>
        <v/>
      </c>
      <c r="L50" s="115" t="str">
        <f t="shared" si="32"/>
        <v/>
      </c>
      <c r="M50" s="115" t="str">
        <f t="shared" si="32"/>
        <v/>
      </c>
      <c r="N50" s="116" t="str">
        <f t="shared" si="32"/>
        <v/>
      </c>
      <c r="O50" s="117" t="str">
        <f t="shared" si="19"/>
        <v/>
      </c>
      <c r="P50" s="115" t="str">
        <f t="shared" si="33"/>
        <v/>
      </c>
      <c r="Q50" s="115" t="str">
        <f t="shared" si="33"/>
        <v/>
      </c>
      <c r="R50" s="116" t="str">
        <f t="shared" si="33"/>
        <v/>
      </c>
      <c r="S50" s="117" t="str">
        <f t="shared" si="21"/>
        <v/>
      </c>
      <c r="T50" s="115" t="str">
        <f t="shared" si="34"/>
        <v/>
      </c>
      <c r="U50" s="115" t="str">
        <f t="shared" si="34"/>
        <v/>
      </c>
      <c r="V50" s="116" t="str">
        <f t="shared" si="34"/>
        <v/>
      </c>
      <c r="W50" s="223" t="str">
        <f t="shared" si="24"/>
        <v/>
      </c>
      <c r="X50" s="224" t="str">
        <f t="shared" si="25"/>
        <v/>
      </c>
      <c r="Y50" s="224" t="str">
        <f t="shared" si="26"/>
        <v/>
      </c>
      <c r="Z50" s="225" t="str">
        <f t="shared" si="27"/>
        <v/>
      </c>
      <c r="AA50" s="223" t="str">
        <f t="shared" si="28"/>
        <v/>
      </c>
      <c r="AB50" s="224" t="str">
        <f t="shared" si="29"/>
        <v/>
      </c>
      <c r="AC50" s="224" t="str">
        <f t="shared" si="30"/>
        <v/>
      </c>
      <c r="AD50" s="225" t="str">
        <f t="shared" si="31"/>
        <v/>
      </c>
      <c r="AE50" s="250"/>
    </row>
    <row r="51" spans="1:31" s="2" customFormat="1" ht="33" customHeight="1" x14ac:dyDescent="0.25">
      <c r="A51" s="186"/>
      <c r="B51" s="186"/>
      <c r="C51" s="117" t="str">
        <f t="shared" si="15"/>
        <v/>
      </c>
      <c r="D51" s="115"/>
      <c r="E51" s="115"/>
      <c r="F51" s="116"/>
      <c r="G51" s="117" t="str">
        <f t="shared" si="16"/>
        <v/>
      </c>
      <c r="H51" s="115"/>
      <c r="I51" s="115"/>
      <c r="J51" s="116"/>
      <c r="K51" s="117" t="str">
        <f t="shared" si="17"/>
        <v/>
      </c>
      <c r="L51" s="115" t="str">
        <f t="shared" si="32"/>
        <v/>
      </c>
      <c r="M51" s="115" t="str">
        <f t="shared" si="32"/>
        <v/>
      </c>
      <c r="N51" s="116" t="str">
        <f t="shared" si="32"/>
        <v/>
      </c>
      <c r="O51" s="117" t="str">
        <f t="shared" si="19"/>
        <v/>
      </c>
      <c r="P51" s="115" t="str">
        <f t="shared" si="33"/>
        <v/>
      </c>
      <c r="Q51" s="115" t="str">
        <f t="shared" si="33"/>
        <v/>
      </c>
      <c r="R51" s="116" t="str">
        <f t="shared" si="33"/>
        <v/>
      </c>
      <c r="S51" s="117" t="str">
        <f t="shared" si="21"/>
        <v/>
      </c>
      <c r="T51" s="115" t="str">
        <f t="shared" si="34"/>
        <v/>
      </c>
      <c r="U51" s="115" t="str">
        <f t="shared" si="34"/>
        <v/>
      </c>
      <c r="V51" s="116" t="str">
        <f t="shared" si="34"/>
        <v/>
      </c>
      <c r="W51" s="223" t="str">
        <f t="shared" si="24"/>
        <v/>
      </c>
      <c r="X51" s="224" t="str">
        <f t="shared" si="25"/>
        <v/>
      </c>
      <c r="Y51" s="224" t="str">
        <f t="shared" si="26"/>
        <v/>
      </c>
      <c r="Z51" s="225" t="str">
        <f t="shared" si="27"/>
        <v/>
      </c>
      <c r="AA51" s="223" t="str">
        <f t="shared" si="28"/>
        <v/>
      </c>
      <c r="AB51" s="224" t="str">
        <f t="shared" si="29"/>
        <v/>
      </c>
      <c r="AC51" s="224" t="str">
        <f t="shared" si="30"/>
        <v/>
      </c>
      <c r="AD51" s="225" t="str">
        <f t="shared" si="31"/>
        <v/>
      </c>
      <c r="AE51" s="250"/>
    </row>
    <row r="52" spans="1:31" s="2" customFormat="1" ht="33" customHeight="1" x14ac:dyDescent="0.25">
      <c r="A52" s="186"/>
      <c r="B52" s="186"/>
      <c r="C52" s="117" t="str">
        <f t="shared" si="15"/>
        <v/>
      </c>
      <c r="D52" s="115"/>
      <c r="E52" s="115"/>
      <c r="F52" s="116"/>
      <c r="G52" s="117" t="str">
        <f t="shared" si="16"/>
        <v/>
      </c>
      <c r="H52" s="115"/>
      <c r="I52" s="115"/>
      <c r="J52" s="116"/>
      <c r="K52" s="117" t="str">
        <f t="shared" si="17"/>
        <v/>
      </c>
      <c r="L52" s="115" t="str">
        <f t="shared" si="32"/>
        <v/>
      </c>
      <c r="M52" s="115" t="str">
        <f t="shared" si="32"/>
        <v/>
      </c>
      <c r="N52" s="116" t="str">
        <f t="shared" si="32"/>
        <v/>
      </c>
      <c r="O52" s="117" t="str">
        <f t="shared" si="19"/>
        <v/>
      </c>
      <c r="P52" s="115" t="str">
        <f t="shared" si="33"/>
        <v/>
      </c>
      <c r="Q52" s="115" t="str">
        <f t="shared" si="33"/>
        <v/>
      </c>
      <c r="R52" s="116" t="str">
        <f t="shared" si="33"/>
        <v/>
      </c>
      <c r="S52" s="117" t="str">
        <f t="shared" si="21"/>
        <v/>
      </c>
      <c r="T52" s="115" t="str">
        <f t="shared" si="34"/>
        <v/>
      </c>
      <c r="U52" s="115" t="str">
        <f t="shared" si="34"/>
        <v/>
      </c>
      <c r="V52" s="116" t="str">
        <f t="shared" si="34"/>
        <v/>
      </c>
      <c r="W52" s="223" t="str">
        <f t="shared" si="24"/>
        <v/>
      </c>
      <c r="X52" s="224" t="str">
        <f t="shared" si="25"/>
        <v/>
      </c>
      <c r="Y52" s="224" t="str">
        <f t="shared" si="26"/>
        <v/>
      </c>
      <c r="Z52" s="225" t="str">
        <f t="shared" si="27"/>
        <v/>
      </c>
      <c r="AA52" s="223" t="str">
        <f t="shared" si="28"/>
        <v/>
      </c>
      <c r="AB52" s="224" t="str">
        <f t="shared" si="29"/>
        <v/>
      </c>
      <c r="AC52" s="224" t="str">
        <f t="shared" si="30"/>
        <v/>
      </c>
      <c r="AD52" s="225" t="str">
        <f t="shared" si="31"/>
        <v/>
      </c>
      <c r="AE52" s="250"/>
    </row>
    <row r="53" spans="1:31" s="2" customFormat="1" ht="33" customHeight="1" x14ac:dyDescent="0.25">
      <c r="A53" s="186"/>
      <c r="B53" s="186"/>
      <c r="C53" s="117" t="str">
        <f t="shared" si="15"/>
        <v/>
      </c>
      <c r="D53" s="115"/>
      <c r="E53" s="115"/>
      <c r="F53" s="116"/>
      <c r="G53" s="117" t="str">
        <f t="shared" si="16"/>
        <v/>
      </c>
      <c r="H53" s="115"/>
      <c r="I53" s="115"/>
      <c r="J53" s="116"/>
      <c r="K53" s="117" t="str">
        <f t="shared" si="17"/>
        <v/>
      </c>
      <c r="L53" s="115" t="str">
        <f t="shared" si="32"/>
        <v/>
      </c>
      <c r="M53" s="115" t="str">
        <f t="shared" si="32"/>
        <v/>
      </c>
      <c r="N53" s="116" t="str">
        <f t="shared" si="32"/>
        <v/>
      </c>
      <c r="O53" s="117" t="str">
        <f t="shared" si="19"/>
        <v/>
      </c>
      <c r="P53" s="115" t="str">
        <f t="shared" si="33"/>
        <v/>
      </c>
      <c r="Q53" s="115" t="str">
        <f t="shared" si="33"/>
        <v/>
      </c>
      <c r="R53" s="116" t="str">
        <f t="shared" si="33"/>
        <v/>
      </c>
      <c r="S53" s="117" t="str">
        <f t="shared" si="21"/>
        <v/>
      </c>
      <c r="T53" s="115" t="str">
        <f t="shared" si="34"/>
        <v/>
      </c>
      <c r="U53" s="115" t="str">
        <f t="shared" si="34"/>
        <v/>
      </c>
      <c r="V53" s="116" t="str">
        <f t="shared" si="34"/>
        <v/>
      </c>
      <c r="W53" s="223" t="str">
        <f t="shared" si="24"/>
        <v/>
      </c>
      <c r="X53" s="224" t="str">
        <f t="shared" si="25"/>
        <v/>
      </c>
      <c r="Y53" s="224" t="str">
        <f t="shared" si="26"/>
        <v/>
      </c>
      <c r="Z53" s="225" t="str">
        <f t="shared" si="27"/>
        <v/>
      </c>
      <c r="AA53" s="223" t="str">
        <f t="shared" si="28"/>
        <v/>
      </c>
      <c r="AB53" s="224" t="str">
        <f t="shared" si="29"/>
        <v/>
      </c>
      <c r="AC53" s="224" t="str">
        <f t="shared" si="30"/>
        <v/>
      </c>
      <c r="AD53" s="225" t="str">
        <f t="shared" si="31"/>
        <v/>
      </c>
      <c r="AE53" s="250"/>
    </row>
    <row r="54" spans="1:31" s="2" customFormat="1" ht="33" customHeight="1" x14ac:dyDescent="0.25">
      <c r="A54" s="186"/>
      <c r="B54" s="186"/>
      <c r="C54" s="117" t="str">
        <f t="shared" si="15"/>
        <v/>
      </c>
      <c r="D54" s="115"/>
      <c r="E54" s="115"/>
      <c r="F54" s="116"/>
      <c r="G54" s="117" t="str">
        <f t="shared" si="16"/>
        <v/>
      </c>
      <c r="H54" s="115"/>
      <c r="I54" s="115"/>
      <c r="J54" s="116"/>
      <c r="K54" s="117" t="str">
        <f t="shared" si="17"/>
        <v/>
      </c>
      <c r="L54" s="115" t="str">
        <f t="shared" si="32"/>
        <v/>
      </c>
      <c r="M54" s="115" t="str">
        <f t="shared" si="32"/>
        <v/>
      </c>
      <c r="N54" s="116" t="str">
        <f t="shared" si="32"/>
        <v/>
      </c>
      <c r="O54" s="117" t="str">
        <f t="shared" si="19"/>
        <v/>
      </c>
      <c r="P54" s="115" t="str">
        <f t="shared" si="33"/>
        <v/>
      </c>
      <c r="Q54" s="115" t="str">
        <f t="shared" si="33"/>
        <v/>
      </c>
      <c r="R54" s="116" t="str">
        <f t="shared" si="33"/>
        <v/>
      </c>
      <c r="S54" s="117" t="str">
        <f t="shared" si="21"/>
        <v/>
      </c>
      <c r="T54" s="115" t="str">
        <f t="shared" si="34"/>
        <v/>
      </c>
      <c r="U54" s="115" t="str">
        <f t="shared" si="34"/>
        <v/>
      </c>
      <c r="V54" s="116" t="str">
        <f t="shared" si="34"/>
        <v/>
      </c>
      <c r="W54" s="223" t="str">
        <f t="shared" si="24"/>
        <v/>
      </c>
      <c r="X54" s="224" t="str">
        <f t="shared" si="25"/>
        <v/>
      </c>
      <c r="Y54" s="224" t="str">
        <f t="shared" si="26"/>
        <v/>
      </c>
      <c r="Z54" s="225" t="str">
        <f t="shared" si="27"/>
        <v/>
      </c>
      <c r="AA54" s="223" t="str">
        <f t="shared" si="28"/>
        <v/>
      </c>
      <c r="AB54" s="224" t="str">
        <f t="shared" si="29"/>
        <v/>
      </c>
      <c r="AC54" s="224" t="str">
        <f t="shared" si="30"/>
        <v/>
      </c>
      <c r="AD54" s="225" t="str">
        <f t="shared" si="31"/>
        <v/>
      </c>
      <c r="AE54" s="250"/>
    </row>
    <row r="55" spans="1:31" s="2" customFormat="1" ht="33" customHeight="1" x14ac:dyDescent="0.25">
      <c r="A55" s="186"/>
      <c r="B55" s="186"/>
      <c r="C55" s="117" t="str">
        <f t="shared" si="15"/>
        <v/>
      </c>
      <c r="D55" s="115"/>
      <c r="E55" s="115"/>
      <c r="F55" s="116"/>
      <c r="G55" s="117" t="str">
        <f t="shared" si="16"/>
        <v/>
      </c>
      <c r="H55" s="115"/>
      <c r="I55" s="115"/>
      <c r="J55" s="116"/>
      <c r="K55" s="117" t="str">
        <f t="shared" si="17"/>
        <v/>
      </c>
      <c r="L55" s="115" t="str">
        <f t="shared" si="32"/>
        <v/>
      </c>
      <c r="M55" s="115" t="str">
        <f t="shared" si="32"/>
        <v/>
      </c>
      <c r="N55" s="116" t="str">
        <f t="shared" si="32"/>
        <v/>
      </c>
      <c r="O55" s="117" t="str">
        <f t="shared" si="19"/>
        <v/>
      </c>
      <c r="P55" s="115" t="str">
        <f t="shared" si="33"/>
        <v/>
      </c>
      <c r="Q55" s="115" t="str">
        <f t="shared" si="33"/>
        <v/>
      </c>
      <c r="R55" s="116" t="str">
        <f t="shared" si="33"/>
        <v/>
      </c>
      <c r="S55" s="117" t="str">
        <f t="shared" si="21"/>
        <v/>
      </c>
      <c r="T55" s="115" t="str">
        <f t="shared" si="34"/>
        <v/>
      </c>
      <c r="U55" s="115" t="str">
        <f t="shared" si="34"/>
        <v/>
      </c>
      <c r="V55" s="116" t="str">
        <f t="shared" si="34"/>
        <v/>
      </c>
      <c r="W55" s="223" t="str">
        <f t="shared" si="24"/>
        <v/>
      </c>
      <c r="X55" s="224" t="str">
        <f t="shared" si="25"/>
        <v/>
      </c>
      <c r="Y55" s="224" t="str">
        <f t="shared" si="26"/>
        <v/>
      </c>
      <c r="Z55" s="225" t="str">
        <f t="shared" si="27"/>
        <v/>
      </c>
      <c r="AA55" s="223" t="str">
        <f t="shared" si="28"/>
        <v/>
      </c>
      <c r="AB55" s="224" t="str">
        <f t="shared" si="29"/>
        <v/>
      </c>
      <c r="AC55" s="224" t="str">
        <f t="shared" si="30"/>
        <v/>
      </c>
      <c r="AD55" s="225" t="str">
        <f t="shared" si="31"/>
        <v/>
      </c>
      <c r="AE55" s="250"/>
    </row>
    <row r="56" spans="1:31" s="2" customFormat="1" ht="33" customHeight="1" x14ac:dyDescent="0.25">
      <c r="A56" s="186"/>
      <c r="B56" s="186"/>
      <c r="C56" s="117" t="str">
        <f t="shared" si="15"/>
        <v/>
      </c>
      <c r="D56" s="115"/>
      <c r="E56" s="115"/>
      <c r="F56" s="116"/>
      <c r="G56" s="117" t="str">
        <f t="shared" si="16"/>
        <v/>
      </c>
      <c r="H56" s="115"/>
      <c r="I56" s="115"/>
      <c r="J56" s="116"/>
      <c r="K56" s="117" t="str">
        <f t="shared" si="17"/>
        <v/>
      </c>
      <c r="L56" s="115" t="str">
        <f t="shared" si="32"/>
        <v/>
      </c>
      <c r="M56" s="115" t="str">
        <f t="shared" si="32"/>
        <v/>
      </c>
      <c r="N56" s="116" t="str">
        <f t="shared" si="32"/>
        <v/>
      </c>
      <c r="O56" s="117" t="str">
        <f t="shared" si="19"/>
        <v/>
      </c>
      <c r="P56" s="115" t="str">
        <f t="shared" si="33"/>
        <v/>
      </c>
      <c r="Q56" s="115" t="str">
        <f t="shared" si="33"/>
        <v/>
      </c>
      <c r="R56" s="116" t="str">
        <f t="shared" si="33"/>
        <v/>
      </c>
      <c r="S56" s="117" t="str">
        <f t="shared" si="21"/>
        <v/>
      </c>
      <c r="T56" s="115" t="str">
        <f t="shared" si="34"/>
        <v/>
      </c>
      <c r="U56" s="115" t="str">
        <f t="shared" si="34"/>
        <v/>
      </c>
      <c r="V56" s="116" t="str">
        <f t="shared" si="34"/>
        <v/>
      </c>
      <c r="W56" s="223" t="str">
        <f t="shared" si="24"/>
        <v/>
      </c>
      <c r="X56" s="224" t="str">
        <f t="shared" si="25"/>
        <v/>
      </c>
      <c r="Y56" s="224" t="str">
        <f t="shared" si="26"/>
        <v/>
      </c>
      <c r="Z56" s="225" t="str">
        <f t="shared" si="27"/>
        <v/>
      </c>
      <c r="AA56" s="223" t="str">
        <f t="shared" si="28"/>
        <v/>
      </c>
      <c r="AB56" s="224" t="str">
        <f t="shared" si="29"/>
        <v/>
      </c>
      <c r="AC56" s="224" t="str">
        <f t="shared" si="30"/>
        <v/>
      </c>
      <c r="AD56" s="225" t="str">
        <f t="shared" si="31"/>
        <v/>
      </c>
      <c r="AE56" s="250"/>
    </row>
    <row r="57" spans="1:31" s="2" customFormat="1" ht="33" customHeight="1" x14ac:dyDescent="0.25">
      <c r="A57" s="186"/>
      <c r="B57" s="186"/>
      <c r="C57" s="117" t="str">
        <f t="shared" si="15"/>
        <v/>
      </c>
      <c r="D57" s="115"/>
      <c r="E57" s="115"/>
      <c r="F57" s="116"/>
      <c r="G57" s="117" t="str">
        <f t="shared" si="16"/>
        <v/>
      </c>
      <c r="H57" s="115"/>
      <c r="I57" s="115"/>
      <c r="J57" s="116"/>
      <c r="K57" s="117" t="str">
        <f t="shared" si="17"/>
        <v/>
      </c>
      <c r="L57" s="115" t="str">
        <f t="shared" si="32"/>
        <v/>
      </c>
      <c r="M57" s="115" t="str">
        <f t="shared" si="32"/>
        <v/>
      </c>
      <c r="N57" s="116" t="str">
        <f t="shared" si="32"/>
        <v/>
      </c>
      <c r="O57" s="117" t="str">
        <f t="shared" si="19"/>
        <v/>
      </c>
      <c r="P57" s="115" t="str">
        <f t="shared" si="33"/>
        <v/>
      </c>
      <c r="Q57" s="115" t="str">
        <f t="shared" si="33"/>
        <v/>
      </c>
      <c r="R57" s="116" t="str">
        <f t="shared" si="33"/>
        <v/>
      </c>
      <c r="S57" s="117" t="str">
        <f t="shared" si="21"/>
        <v/>
      </c>
      <c r="T57" s="115" t="str">
        <f t="shared" si="34"/>
        <v/>
      </c>
      <c r="U57" s="115" t="str">
        <f t="shared" si="34"/>
        <v/>
      </c>
      <c r="V57" s="116" t="str">
        <f t="shared" si="34"/>
        <v/>
      </c>
      <c r="W57" s="223" t="str">
        <f t="shared" si="24"/>
        <v/>
      </c>
      <c r="X57" s="224" t="str">
        <f t="shared" si="25"/>
        <v/>
      </c>
      <c r="Y57" s="224" t="str">
        <f t="shared" si="26"/>
        <v/>
      </c>
      <c r="Z57" s="225" t="str">
        <f t="shared" si="27"/>
        <v/>
      </c>
      <c r="AA57" s="223" t="str">
        <f t="shared" si="28"/>
        <v/>
      </c>
      <c r="AB57" s="224" t="str">
        <f t="shared" si="29"/>
        <v/>
      </c>
      <c r="AC57" s="224" t="str">
        <f t="shared" si="30"/>
        <v/>
      </c>
      <c r="AD57" s="225" t="str">
        <f t="shared" si="31"/>
        <v/>
      </c>
      <c r="AE57" s="250"/>
    </row>
    <row r="58" spans="1:31" s="2" customFormat="1" ht="33" customHeight="1" x14ac:dyDescent="0.25">
      <c r="A58" s="186"/>
      <c r="B58" s="186"/>
      <c r="C58" s="117" t="str">
        <f t="shared" si="15"/>
        <v/>
      </c>
      <c r="D58" s="115"/>
      <c r="E58" s="115"/>
      <c r="F58" s="116"/>
      <c r="G58" s="117" t="str">
        <f t="shared" si="16"/>
        <v/>
      </c>
      <c r="H58" s="115"/>
      <c r="I58" s="115"/>
      <c r="J58" s="116"/>
      <c r="K58" s="117" t="str">
        <f t="shared" si="17"/>
        <v/>
      </c>
      <c r="L58" s="115" t="str">
        <f t="shared" si="32"/>
        <v/>
      </c>
      <c r="M58" s="115" t="str">
        <f t="shared" si="32"/>
        <v/>
      </c>
      <c r="N58" s="116" t="str">
        <f t="shared" si="32"/>
        <v/>
      </c>
      <c r="O58" s="117" t="str">
        <f t="shared" si="19"/>
        <v/>
      </c>
      <c r="P58" s="115" t="str">
        <f t="shared" si="33"/>
        <v/>
      </c>
      <c r="Q58" s="115" t="str">
        <f t="shared" si="33"/>
        <v/>
      </c>
      <c r="R58" s="116" t="str">
        <f t="shared" si="33"/>
        <v/>
      </c>
      <c r="S58" s="117" t="str">
        <f t="shared" si="21"/>
        <v/>
      </c>
      <c r="T58" s="115" t="str">
        <f t="shared" si="34"/>
        <v/>
      </c>
      <c r="U58" s="115" t="str">
        <f t="shared" si="34"/>
        <v/>
      </c>
      <c r="V58" s="116" t="str">
        <f t="shared" si="34"/>
        <v/>
      </c>
      <c r="W58" s="223" t="str">
        <f t="shared" si="24"/>
        <v/>
      </c>
      <c r="X58" s="224" t="str">
        <f t="shared" si="25"/>
        <v/>
      </c>
      <c r="Y58" s="224" t="str">
        <f t="shared" si="26"/>
        <v/>
      </c>
      <c r="Z58" s="225" t="str">
        <f t="shared" si="27"/>
        <v/>
      </c>
      <c r="AA58" s="223" t="str">
        <f t="shared" si="28"/>
        <v/>
      </c>
      <c r="AB58" s="224" t="str">
        <f t="shared" si="29"/>
        <v/>
      </c>
      <c r="AC58" s="224" t="str">
        <f t="shared" si="30"/>
        <v/>
      </c>
      <c r="AD58" s="225" t="str">
        <f t="shared" si="31"/>
        <v/>
      </c>
      <c r="AE58" s="250"/>
    </row>
    <row r="59" spans="1:31" s="2" customFormat="1" ht="33" customHeight="1" x14ac:dyDescent="0.25">
      <c r="A59" s="186"/>
      <c r="B59" s="186"/>
      <c r="C59" s="117" t="str">
        <f t="shared" si="15"/>
        <v/>
      </c>
      <c r="D59" s="115"/>
      <c r="E59" s="115"/>
      <c r="F59" s="116"/>
      <c r="G59" s="117" t="str">
        <f t="shared" si="16"/>
        <v/>
      </c>
      <c r="H59" s="115"/>
      <c r="I59" s="115"/>
      <c r="J59" s="116"/>
      <c r="K59" s="117" t="str">
        <f t="shared" si="17"/>
        <v/>
      </c>
      <c r="L59" s="115" t="str">
        <f t="shared" ref="L59:N90" si="35">IF(D59="","",D59)</f>
        <v/>
      </c>
      <c r="M59" s="115" t="str">
        <f t="shared" si="35"/>
        <v/>
      </c>
      <c r="N59" s="116" t="str">
        <f t="shared" si="35"/>
        <v/>
      </c>
      <c r="O59" s="117" t="str">
        <f t="shared" si="19"/>
        <v/>
      </c>
      <c r="P59" s="115" t="str">
        <f t="shared" ref="P59:R90" si="36">IF(H59="","",H59)</f>
        <v/>
      </c>
      <c r="Q59" s="115" t="str">
        <f t="shared" si="36"/>
        <v/>
      </c>
      <c r="R59" s="116" t="str">
        <f t="shared" si="36"/>
        <v/>
      </c>
      <c r="S59" s="117" t="str">
        <f t="shared" si="21"/>
        <v/>
      </c>
      <c r="T59" s="115" t="str">
        <f t="shared" si="34"/>
        <v/>
      </c>
      <c r="U59" s="115" t="str">
        <f t="shared" si="34"/>
        <v/>
      </c>
      <c r="V59" s="116" t="str">
        <f t="shared" si="34"/>
        <v/>
      </c>
      <c r="W59" s="223" t="str">
        <f t="shared" si="24"/>
        <v/>
      </c>
      <c r="X59" s="224" t="str">
        <f t="shared" si="25"/>
        <v/>
      </c>
      <c r="Y59" s="224" t="str">
        <f t="shared" si="26"/>
        <v/>
      </c>
      <c r="Z59" s="225" t="str">
        <f t="shared" si="27"/>
        <v/>
      </c>
      <c r="AA59" s="223" t="str">
        <f t="shared" si="28"/>
        <v/>
      </c>
      <c r="AB59" s="224" t="str">
        <f t="shared" si="29"/>
        <v/>
      </c>
      <c r="AC59" s="224" t="str">
        <f t="shared" si="30"/>
        <v/>
      </c>
      <c r="AD59" s="225" t="str">
        <f t="shared" si="31"/>
        <v/>
      </c>
      <c r="AE59" s="250"/>
    </row>
    <row r="60" spans="1:31" s="2" customFormat="1" ht="33" customHeight="1" x14ac:dyDescent="0.25">
      <c r="A60" s="186"/>
      <c r="B60" s="186"/>
      <c r="C60" s="117" t="str">
        <f t="shared" si="15"/>
        <v/>
      </c>
      <c r="D60" s="115"/>
      <c r="E60" s="115"/>
      <c r="F60" s="116"/>
      <c r="G60" s="117" t="str">
        <f t="shared" si="16"/>
        <v/>
      </c>
      <c r="H60" s="115"/>
      <c r="I60" s="115"/>
      <c r="J60" s="116"/>
      <c r="K60" s="117" t="str">
        <f t="shared" si="17"/>
        <v/>
      </c>
      <c r="L60" s="115" t="str">
        <f t="shared" si="35"/>
        <v/>
      </c>
      <c r="M60" s="115" t="str">
        <f t="shared" si="35"/>
        <v/>
      </c>
      <c r="N60" s="116" t="str">
        <f t="shared" si="35"/>
        <v/>
      </c>
      <c r="O60" s="117" t="str">
        <f t="shared" si="19"/>
        <v/>
      </c>
      <c r="P60" s="115" t="str">
        <f t="shared" si="36"/>
        <v/>
      </c>
      <c r="Q60" s="115" t="str">
        <f t="shared" si="36"/>
        <v/>
      </c>
      <c r="R60" s="116" t="str">
        <f t="shared" si="36"/>
        <v/>
      </c>
      <c r="S60" s="117" t="str">
        <f t="shared" si="21"/>
        <v/>
      </c>
      <c r="T60" s="115" t="str">
        <f t="shared" ref="T60:V91" si="37">IF(P60="","",P60)</f>
        <v/>
      </c>
      <c r="U60" s="115" t="str">
        <f t="shared" si="37"/>
        <v/>
      </c>
      <c r="V60" s="116" t="str">
        <f t="shared" si="37"/>
        <v/>
      </c>
      <c r="W60" s="223" t="str">
        <f t="shared" si="24"/>
        <v/>
      </c>
      <c r="X60" s="224" t="str">
        <f t="shared" si="25"/>
        <v/>
      </c>
      <c r="Y60" s="224" t="str">
        <f t="shared" si="26"/>
        <v/>
      </c>
      <c r="Z60" s="225" t="str">
        <f t="shared" si="27"/>
        <v/>
      </c>
      <c r="AA60" s="223" t="str">
        <f t="shared" si="28"/>
        <v/>
      </c>
      <c r="AB60" s="224" t="str">
        <f t="shared" si="29"/>
        <v/>
      </c>
      <c r="AC60" s="224" t="str">
        <f t="shared" si="30"/>
        <v/>
      </c>
      <c r="AD60" s="225" t="str">
        <f t="shared" si="31"/>
        <v/>
      </c>
      <c r="AE60" s="250"/>
    </row>
    <row r="61" spans="1:31" s="2" customFormat="1" ht="33" customHeight="1" x14ac:dyDescent="0.25">
      <c r="A61" s="186"/>
      <c r="B61" s="186"/>
      <c r="C61" s="117" t="str">
        <f t="shared" si="15"/>
        <v/>
      </c>
      <c r="D61" s="115"/>
      <c r="E61" s="115"/>
      <c r="F61" s="116"/>
      <c r="G61" s="117" t="str">
        <f t="shared" si="16"/>
        <v/>
      </c>
      <c r="H61" s="115"/>
      <c r="I61" s="115"/>
      <c r="J61" s="116"/>
      <c r="K61" s="117" t="str">
        <f t="shared" si="17"/>
        <v/>
      </c>
      <c r="L61" s="115" t="str">
        <f t="shared" si="35"/>
        <v/>
      </c>
      <c r="M61" s="115" t="str">
        <f t="shared" si="35"/>
        <v/>
      </c>
      <c r="N61" s="116" t="str">
        <f t="shared" si="35"/>
        <v/>
      </c>
      <c r="O61" s="117" t="str">
        <f t="shared" si="19"/>
        <v/>
      </c>
      <c r="P61" s="115" t="str">
        <f t="shared" si="36"/>
        <v/>
      </c>
      <c r="Q61" s="115" t="str">
        <f t="shared" si="36"/>
        <v/>
      </c>
      <c r="R61" s="116" t="str">
        <f t="shared" si="36"/>
        <v/>
      </c>
      <c r="S61" s="117" t="str">
        <f t="shared" si="21"/>
        <v/>
      </c>
      <c r="T61" s="115" t="str">
        <f t="shared" si="37"/>
        <v/>
      </c>
      <c r="U61" s="115" t="str">
        <f t="shared" si="37"/>
        <v/>
      </c>
      <c r="V61" s="116" t="str">
        <f t="shared" si="37"/>
        <v/>
      </c>
      <c r="W61" s="223" t="str">
        <f t="shared" si="24"/>
        <v/>
      </c>
      <c r="X61" s="224" t="str">
        <f t="shared" si="25"/>
        <v/>
      </c>
      <c r="Y61" s="224" t="str">
        <f t="shared" si="26"/>
        <v/>
      </c>
      <c r="Z61" s="225" t="str">
        <f t="shared" si="27"/>
        <v/>
      </c>
      <c r="AA61" s="223" t="str">
        <f t="shared" si="28"/>
        <v/>
      </c>
      <c r="AB61" s="224" t="str">
        <f t="shared" si="29"/>
        <v/>
      </c>
      <c r="AC61" s="224" t="str">
        <f t="shared" si="30"/>
        <v/>
      </c>
      <c r="AD61" s="225" t="str">
        <f t="shared" si="31"/>
        <v/>
      </c>
      <c r="AE61" s="250"/>
    </row>
    <row r="62" spans="1:31" s="2" customFormat="1" ht="33" customHeight="1" x14ac:dyDescent="0.25">
      <c r="A62" s="186"/>
      <c r="B62" s="186"/>
      <c r="C62" s="117" t="str">
        <f t="shared" si="15"/>
        <v/>
      </c>
      <c r="D62" s="115"/>
      <c r="E62" s="115"/>
      <c r="F62" s="116"/>
      <c r="G62" s="117" t="str">
        <f t="shared" si="16"/>
        <v/>
      </c>
      <c r="H62" s="115"/>
      <c r="I62" s="115"/>
      <c r="J62" s="116"/>
      <c r="K62" s="117" t="str">
        <f t="shared" si="17"/>
        <v/>
      </c>
      <c r="L62" s="115" t="str">
        <f t="shared" si="35"/>
        <v/>
      </c>
      <c r="M62" s="115" t="str">
        <f t="shared" si="35"/>
        <v/>
      </c>
      <c r="N62" s="116" t="str">
        <f t="shared" si="35"/>
        <v/>
      </c>
      <c r="O62" s="117" t="str">
        <f t="shared" si="19"/>
        <v/>
      </c>
      <c r="P62" s="115" t="str">
        <f t="shared" si="36"/>
        <v/>
      </c>
      <c r="Q62" s="115" t="str">
        <f t="shared" si="36"/>
        <v/>
      </c>
      <c r="R62" s="116" t="str">
        <f t="shared" si="36"/>
        <v/>
      </c>
      <c r="S62" s="117" t="str">
        <f t="shared" si="21"/>
        <v/>
      </c>
      <c r="T62" s="115" t="str">
        <f t="shared" si="37"/>
        <v/>
      </c>
      <c r="U62" s="115" t="str">
        <f t="shared" si="37"/>
        <v/>
      </c>
      <c r="V62" s="116" t="str">
        <f t="shared" si="37"/>
        <v/>
      </c>
      <c r="W62" s="223" t="str">
        <f t="shared" si="24"/>
        <v/>
      </c>
      <c r="X62" s="224" t="str">
        <f t="shared" si="25"/>
        <v/>
      </c>
      <c r="Y62" s="224" t="str">
        <f t="shared" si="26"/>
        <v/>
      </c>
      <c r="Z62" s="225" t="str">
        <f t="shared" si="27"/>
        <v/>
      </c>
      <c r="AA62" s="223" t="str">
        <f t="shared" si="28"/>
        <v/>
      </c>
      <c r="AB62" s="224" t="str">
        <f t="shared" si="29"/>
        <v/>
      </c>
      <c r="AC62" s="224" t="str">
        <f t="shared" si="30"/>
        <v/>
      </c>
      <c r="AD62" s="225" t="str">
        <f t="shared" si="31"/>
        <v/>
      </c>
      <c r="AE62" s="250"/>
    </row>
    <row r="63" spans="1:31" s="2" customFormat="1" ht="33" customHeight="1" x14ac:dyDescent="0.25">
      <c r="A63" s="186"/>
      <c r="B63" s="186"/>
      <c r="C63" s="117" t="str">
        <f t="shared" si="15"/>
        <v/>
      </c>
      <c r="D63" s="115"/>
      <c r="E63" s="115"/>
      <c r="F63" s="116"/>
      <c r="G63" s="117" t="str">
        <f t="shared" si="16"/>
        <v/>
      </c>
      <c r="H63" s="115"/>
      <c r="I63" s="115"/>
      <c r="J63" s="116"/>
      <c r="K63" s="117" t="str">
        <f t="shared" si="17"/>
        <v/>
      </c>
      <c r="L63" s="115" t="str">
        <f t="shared" si="35"/>
        <v/>
      </c>
      <c r="M63" s="115" t="str">
        <f t="shared" si="35"/>
        <v/>
      </c>
      <c r="N63" s="116" t="str">
        <f t="shared" si="35"/>
        <v/>
      </c>
      <c r="O63" s="117" t="str">
        <f t="shared" si="19"/>
        <v/>
      </c>
      <c r="P63" s="115" t="str">
        <f t="shared" si="36"/>
        <v/>
      </c>
      <c r="Q63" s="115" t="str">
        <f t="shared" si="36"/>
        <v/>
      </c>
      <c r="R63" s="116" t="str">
        <f t="shared" si="36"/>
        <v/>
      </c>
      <c r="S63" s="117" t="str">
        <f t="shared" si="21"/>
        <v/>
      </c>
      <c r="T63" s="115" t="str">
        <f t="shared" si="37"/>
        <v/>
      </c>
      <c r="U63" s="115" t="str">
        <f t="shared" si="37"/>
        <v/>
      </c>
      <c r="V63" s="116" t="str">
        <f t="shared" si="37"/>
        <v/>
      </c>
      <c r="W63" s="223" t="str">
        <f t="shared" si="24"/>
        <v/>
      </c>
      <c r="X63" s="224" t="str">
        <f t="shared" si="25"/>
        <v/>
      </c>
      <c r="Y63" s="224" t="str">
        <f t="shared" si="26"/>
        <v/>
      </c>
      <c r="Z63" s="225" t="str">
        <f t="shared" si="27"/>
        <v/>
      </c>
      <c r="AA63" s="223" t="str">
        <f t="shared" si="28"/>
        <v/>
      </c>
      <c r="AB63" s="224" t="str">
        <f t="shared" si="29"/>
        <v/>
      </c>
      <c r="AC63" s="224" t="str">
        <f t="shared" si="30"/>
        <v/>
      </c>
      <c r="AD63" s="225" t="str">
        <f t="shared" si="31"/>
        <v/>
      </c>
      <c r="AE63" s="250"/>
    </row>
    <row r="64" spans="1:31" s="2" customFormat="1" ht="33" customHeight="1" x14ac:dyDescent="0.25">
      <c r="A64" s="186"/>
      <c r="B64" s="186"/>
      <c r="C64" s="117" t="str">
        <f t="shared" si="15"/>
        <v/>
      </c>
      <c r="D64" s="115"/>
      <c r="E64" s="115"/>
      <c r="F64" s="116"/>
      <c r="G64" s="117" t="str">
        <f t="shared" si="16"/>
        <v/>
      </c>
      <c r="H64" s="115"/>
      <c r="I64" s="115"/>
      <c r="J64" s="116"/>
      <c r="K64" s="117" t="str">
        <f t="shared" si="17"/>
        <v/>
      </c>
      <c r="L64" s="115" t="str">
        <f t="shared" si="35"/>
        <v/>
      </c>
      <c r="M64" s="115" t="str">
        <f t="shared" si="35"/>
        <v/>
      </c>
      <c r="N64" s="116" t="str">
        <f t="shared" si="35"/>
        <v/>
      </c>
      <c r="O64" s="117" t="str">
        <f t="shared" si="19"/>
        <v/>
      </c>
      <c r="P64" s="115" t="str">
        <f t="shared" si="36"/>
        <v/>
      </c>
      <c r="Q64" s="115" t="str">
        <f t="shared" si="36"/>
        <v/>
      </c>
      <c r="R64" s="116" t="str">
        <f t="shared" si="36"/>
        <v/>
      </c>
      <c r="S64" s="117" t="str">
        <f t="shared" si="21"/>
        <v/>
      </c>
      <c r="T64" s="115" t="str">
        <f t="shared" si="37"/>
        <v/>
      </c>
      <c r="U64" s="115" t="str">
        <f t="shared" si="37"/>
        <v/>
      </c>
      <c r="V64" s="116" t="str">
        <f t="shared" si="37"/>
        <v/>
      </c>
      <c r="W64" s="223" t="str">
        <f t="shared" si="24"/>
        <v/>
      </c>
      <c r="X64" s="224" t="str">
        <f t="shared" si="25"/>
        <v/>
      </c>
      <c r="Y64" s="224" t="str">
        <f t="shared" si="26"/>
        <v/>
      </c>
      <c r="Z64" s="225" t="str">
        <f t="shared" si="27"/>
        <v/>
      </c>
      <c r="AA64" s="223" t="str">
        <f t="shared" si="28"/>
        <v/>
      </c>
      <c r="AB64" s="224" t="str">
        <f t="shared" si="29"/>
        <v/>
      </c>
      <c r="AC64" s="224" t="str">
        <f t="shared" si="30"/>
        <v/>
      </c>
      <c r="AD64" s="225" t="str">
        <f t="shared" si="31"/>
        <v/>
      </c>
      <c r="AE64" s="250"/>
    </row>
    <row r="65" spans="1:31" s="2" customFormat="1" ht="33" customHeight="1" x14ac:dyDescent="0.25">
      <c r="A65" s="186"/>
      <c r="B65" s="186"/>
      <c r="C65" s="117" t="str">
        <f t="shared" si="15"/>
        <v/>
      </c>
      <c r="D65" s="115"/>
      <c r="E65" s="115"/>
      <c r="F65" s="116"/>
      <c r="G65" s="117" t="str">
        <f t="shared" si="16"/>
        <v/>
      </c>
      <c r="H65" s="115"/>
      <c r="I65" s="115"/>
      <c r="J65" s="116"/>
      <c r="K65" s="117" t="str">
        <f t="shared" si="17"/>
        <v/>
      </c>
      <c r="L65" s="115" t="str">
        <f t="shared" si="35"/>
        <v/>
      </c>
      <c r="M65" s="115" t="str">
        <f t="shared" si="35"/>
        <v/>
      </c>
      <c r="N65" s="116" t="str">
        <f t="shared" si="35"/>
        <v/>
      </c>
      <c r="O65" s="117" t="str">
        <f t="shared" si="19"/>
        <v/>
      </c>
      <c r="P65" s="115" t="str">
        <f t="shared" si="36"/>
        <v/>
      </c>
      <c r="Q65" s="115" t="str">
        <f t="shared" si="36"/>
        <v/>
      </c>
      <c r="R65" s="116" t="str">
        <f t="shared" si="36"/>
        <v/>
      </c>
      <c r="S65" s="117" t="str">
        <f t="shared" si="21"/>
        <v/>
      </c>
      <c r="T65" s="115" t="str">
        <f t="shared" si="37"/>
        <v/>
      </c>
      <c r="U65" s="115" t="str">
        <f t="shared" si="37"/>
        <v/>
      </c>
      <c r="V65" s="116" t="str">
        <f t="shared" si="37"/>
        <v/>
      </c>
      <c r="W65" s="223" t="str">
        <f t="shared" si="24"/>
        <v/>
      </c>
      <c r="X65" s="224" t="str">
        <f t="shared" si="25"/>
        <v/>
      </c>
      <c r="Y65" s="224" t="str">
        <f t="shared" si="26"/>
        <v/>
      </c>
      <c r="Z65" s="225" t="str">
        <f t="shared" si="27"/>
        <v/>
      </c>
      <c r="AA65" s="223" t="str">
        <f t="shared" si="28"/>
        <v/>
      </c>
      <c r="AB65" s="224" t="str">
        <f t="shared" si="29"/>
        <v/>
      </c>
      <c r="AC65" s="224" t="str">
        <f t="shared" si="30"/>
        <v/>
      </c>
      <c r="AD65" s="225" t="str">
        <f t="shared" si="31"/>
        <v/>
      </c>
      <c r="AE65" s="250"/>
    </row>
    <row r="66" spans="1:31" s="2" customFormat="1" ht="33" customHeight="1" x14ac:dyDescent="0.25">
      <c r="A66" s="186"/>
      <c r="B66" s="186"/>
      <c r="C66" s="117" t="str">
        <f t="shared" si="15"/>
        <v/>
      </c>
      <c r="D66" s="115"/>
      <c r="E66" s="115"/>
      <c r="F66" s="116"/>
      <c r="G66" s="117" t="str">
        <f t="shared" si="16"/>
        <v/>
      </c>
      <c r="H66" s="115"/>
      <c r="I66" s="115"/>
      <c r="J66" s="116"/>
      <c r="K66" s="117" t="str">
        <f t="shared" si="17"/>
        <v/>
      </c>
      <c r="L66" s="115" t="str">
        <f t="shared" si="35"/>
        <v/>
      </c>
      <c r="M66" s="115" t="str">
        <f t="shared" si="35"/>
        <v/>
      </c>
      <c r="N66" s="116" t="str">
        <f t="shared" si="35"/>
        <v/>
      </c>
      <c r="O66" s="117" t="str">
        <f t="shared" si="19"/>
        <v/>
      </c>
      <c r="P66" s="115" t="str">
        <f t="shared" si="36"/>
        <v/>
      </c>
      <c r="Q66" s="115" t="str">
        <f t="shared" si="36"/>
        <v/>
      </c>
      <c r="R66" s="116" t="str">
        <f t="shared" si="36"/>
        <v/>
      </c>
      <c r="S66" s="117" t="str">
        <f t="shared" si="21"/>
        <v/>
      </c>
      <c r="T66" s="115" t="str">
        <f t="shared" si="37"/>
        <v/>
      </c>
      <c r="U66" s="115" t="str">
        <f t="shared" si="37"/>
        <v/>
      </c>
      <c r="V66" s="116" t="str">
        <f t="shared" si="37"/>
        <v/>
      </c>
      <c r="W66" s="223" t="str">
        <f t="shared" si="24"/>
        <v/>
      </c>
      <c r="X66" s="224" t="str">
        <f t="shared" si="25"/>
        <v/>
      </c>
      <c r="Y66" s="224" t="str">
        <f t="shared" si="26"/>
        <v/>
      </c>
      <c r="Z66" s="225" t="str">
        <f t="shared" si="27"/>
        <v/>
      </c>
      <c r="AA66" s="223" t="str">
        <f t="shared" si="28"/>
        <v/>
      </c>
      <c r="AB66" s="224" t="str">
        <f t="shared" si="29"/>
        <v/>
      </c>
      <c r="AC66" s="224" t="str">
        <f t="shared" si="30"/>
        <v/>
      </c>
      <c r="AD66" s="225" t="str">
        <f t="shared" si="31"/>
        <v/>
      </c>
      <c r="AE66" s="250"/>
    </row>
    <row r="67" spans="1:31" s="2" customFormat="1" ht="33" customHeight="1" x14ac:dyDescent="0.25">
      <c r="A67" s="186"/>
      <c r="B67" s="186"/>
      <c r="C67" s="117" t="str">
        <f t="shared" si="15"/>
        <v/>
      </c>
      <c r="D67" s="115"/>
      <c r="E67" s="115"/>
      <c r="F67" s="116"/>
      <c r="G67" s="117" t="str">
        <f t="shared" si="16"/>
        <v/>
      </c>
      <c r="H67" s="115"/>
      <c r="I67" s="115"/>
      <c r="J67" s="116"/>
      <c r="K67" s="117" t="str">
        <f t="shared" si="17"/>
        <v/>
      </c>
      <c r="L67" s="115" t="str">
        <f t="shared" si="35"/>
        <v/>
      </c>
      <c r="M67" s="115" t="str">
        <f t="shared" si="35"/>
        <v/>
      </c>
      <c r="N67" s="116" t="str">
        <f t="shared" si="35"/>
        <v/>
      </c>
      <c r="O67" s="117" t="str">
        <f t="shared" si="19"/>
        <v/>
      </c>
      <c r="P67" s="115" t="str">
        <f t="shared" si="36"/>
        <v/>
      </c>
      <c r="Q67" s="115" t="str">
        <f t="shared" si="36"/>
        <v/>
      </c>
      <c r="R67" s="116" t="str">
        <f t="shared" si="36"/>
        <v/>
      </c>
      <c r="S67" s="117" t="str">
        <f t="shared" si="21"/>
        <v/>
      </c>
      <c r="T67" s="115" t="str">
        <f t="shared" si="37"/>
        <v/>
      </c>
      <c r="U67" s="115" t="str">
        <f t="shared" si="37"/>
        <v/>
      </c>
      <c r="V67" s="116" t="str">
        <f t="shared" si="37"/>
        <v/>
      </c>
      <c r="W67" s="223" t="str">
        <f t="shared" si="24"/>
        <v/>
      </c>
      <c r="X67" s="224" t="str">
        <f t="shared" si="25"/>
        <v/>
      </c>
      <c r="Y67" s="224" t="str">
        <f t="shared" si="26"/>
        <v/>
      </c>
      <c r="Z67" s="225" t="str">
        <f t="shared" si="27"/>
        <v/>
      </c>
      <c r="AA67" s="223" t="str">
        <f t="shared" si="28"/>
        <v/>
      </c>
      <c r="AB67" s="224" t="str">
        <f t="shared" si="29"/>
        <v/>
      </c>
      <c r="AC67" s="224" t="str">
        <f t="shared" si="30"/>
        <v/>
      </c>
      <c r="AD67" s="225" t="str">
        <f t="shared" si="31"/>
        <v/>
      </c>
      <c r="AE67" s="250"/>
    </row>
    <row r="68" spans="1:31" s="2" customFormat="1" ht="33" customHeight="1" x14ac:dyDescent="0.25">
      <c r="A68" s="186"/>
      <c r="B68" s="186"/>
      <c r="C68" s="117" t="str">
        <f t="shared" si="15"/>
        <v/>
      </c>
      <c r="D68" s="115"/>
      <c r="E68" s="115"/>
      <c r="F68" s="116"/>
      <c r="G68" s="117" t="str">
        <f t="shared" si="16"/>
        <v/>
      </c>
      <c r="H68" s="115"/>
      <c r="I68" s="115"/>
      <c r="J68" s="116"/>
      <c r="K68" s="117" t="str">
        <f t="shared" si="17"/>
        <v/>
      </c>
      <c r="L68" s="115" t="str">
        <f t="shared" si="35"/>
        <v/>
      </c>
      <c r="M68" s="115" t="str">
        <f t="shared" si="35"/>
        <v/>
      </c>
      <c r="N68" s="116" t="str">
        <f t="shared" si="35"/>
        <v/>
      </c>
      <c r="O68" s="117" t="str">
        <f t="shared" si="19"/>
        <v/>
      </c>
      <c r="P68" s="115" t="str">
        <f t="shared" si="36"/>
        <v/>
      </c>
      <c r="Q68" s="115" t="str">
        <f t="shared" si="36"/>
        <v/>
      </c>
      <c r="R68" s="116" t="str">
        <f t="shared" si="36"/>
        <v/>
      </c>
      <c r="S68" s="117" t="str">
        <f t="shared" si="21"/>
        <v/>
      </c>
      <c r="T68" s="115" t="str">
        <f t="shared" si="37"/>
        <v/>
      </c>
      <c r="U68" s="115" t="str">
        <f t="shared" si="37"/>
        <v/>
      </c>
      <c r="V68" s="116" t="str">
        <f t="shared" si="37"/>
        <v/>
      </c>
      <c r="W68" s="223" t="str">
        <f t="shared" si="24"/>
        <v/>
      </c>
      <c r="X68" s="224" t="str">
        <f t="shared" si="25"/>
        <v/>
      </c>
      <c r="Y68" s="224" t="str">
        <f t="shared" si="26"/>
        <v/>
      </c>
      <c r="Z68" s="225" t="str">
        <f t="shared" si="27"/>
        <v/>
      </c>
      <c r="AA68" s="223" t="str">
        <f t="shared" si="28"/>
        <v/>
      </c>
      <c r="AB68" s="224" t="str">
        <f t="shared" si="29"/>
        <v/>
      </c>
      <c r="AC68" s="224" t="str">
        <f t="shared" si="30"/>
        <v/>
      </c>
      <c r="AD68" s="225" t="str">
        <f t="shared" si="31"/>
        <v/>
      </c>
      <c r="AE68" s="250"/>
    </row>
    <row r="69" spans="1:31" s="2" customFormat="1" ht="33" customHeight="1" x14ac:dyDescent="0.25">
      <c r="A69" s="186"/>
      <c r="B69" s="186"/>
      <c r="C69" s="117" t="str">
        <f t="shared" si="15"/>
        <v/>
      </c>
      <c r="D69" s="115"/>
      <c r="E69" s="115"/>
      <c r="F69" s="116"/>
      <c r="G69" s="117" t="str">
        <f t="shared" si="16"/>
        <v/>
      </c>
      <c r="H69" s="115"/>
      <c r="I69" s="115"/>
      <c r="J69" s="116"/>
      <c r="K69" s="117" t="str">
        <f t="shared" si="17"/>
        <v/>
      </c>
      <c r="L69" s="115" t="str">
        <f t="shared" si="35"/>
        <v/>
      </c>
      <c r="M69" s="115" t="str">
        <f t="shared" si="35"/>
        <v/>
      </c>
      <c r="N69" s="116" t="str">
        <f t="shared" si="35"/>
        <v/>
      </c>
      <c r="O69" s="117" t="str">
        <f t="shared" si="19"/>
        <v/>
      </c>
      <c r="P69" s="115" t="str">
        <f t="shared" si="36"/>
        <v/>
      </c>
      <c r="Q69" s="115" t="str">
        <f t="shared" si="36"/>
        <v/>
      </c>
      <c r="R69" s="116" t="str">
        <f t="shared" si="36"/>
        <v/>
      </c>
      <c r="S69" s="117" t="str">
        <f t="shared" si="21"/>
        <v/>
      </c>
      <c r="T69" s="115" t="str">
        <f t="shared" si="37"/>
        <v/>
      </c>
      <c r="U69" s="115" t="str">
        <f t="shared" si="37"/>
        <v/>
      </c>
      <c r="V69" s="116" t="str">
        <f t="shared" si="37"/>
        <v/>
      </c>
      <c r="W69" s="223" t="str">
        <f t="shared" si="24"/>
        <v/>
      </c>
      <c r="X69" s="224" t="str">
        <f t="shared" si="25"/>
        <v/>
      </c>
      <c r="Y69" s="224" t="str">
        <f t="shared" si="26"/>
        <v/>
      </c>
      <c r="Z69" s="225" t="str">
        <f t="shared" si="27"/>
        <v/>
      </c>
      <c r="AA69" s="223" t="str">
        <f t="shared" si="28"/>
        <v/>
      </c>
      <c r="AB69" s="224" t="str">
        <f t="shared" si="29"/>
        <v/>
      </c>
      <c r="AC69" s="224" t="str">
        <f t="shared" si="30"/>
        <v/>
      </c>
      <c r="AD69" s="225" t="str">
        <f t="shared" si="31"/>
        <v/>
      </c>
      <c r="AE69" s="250"/>
    </row>
    <row r="70" spans="1:31" s="2" customFormat="1" ht="33" customHeight="1" x14ac:dyDescent="0.25">
      <c r="A70" s="186"/>
      <c r="B70" s="186"/>
      <c r="C70" s="117" t="str">
        <f t="shared" si="15"/>
        <v/>
      </c>
      <c r="D70" s="115"/>
      <c r="E70" s="115"/>
      <c r="F70" s="116"/>
      <c r="G70" s="117" t="str">
        <f t="shared" si="16"/>
        <v/>
      </c>
      <c r="H70" s="115"/>
      <c r="I70" s="115"/>
      <c r="J70" s="116"/>
      <c r="K70" s="117" t="str">
        <f t="shared" si="17"/>
        <v/>
      </c>
      <c r="L70" s="115" t="str">
        <f t="shared" si="35"/>
        <v/>
      </c>
      <c r="M70" s="115" t="str">
        <f t="shared" si="35"/>
        <v/>
      </c>
      <c r="N70" s="116" t="str">
        <f t="shared" si="35"/>
        <v/>
      </c>
      <c r="O70" s="117" t="str">
        <f t="shared" si="19"/>
        <v/>
      </c>
      <c r="P70" s="115" t="str">
        <f t="shared" si="36"/>
        <v/>
      </c>
      <c r="Q70" s="115" t="str">
        <f t="shared" si="36"/>
        <v/>
      </c>
      <c r="R70" s="116" t="str">
        <f t="shared" si="36"/>
        <v/>
      </c>
      <c r="S70" s="117" t="str">
        <f t="shared" si="21"/>
        <v/>
      </c>
      <c r="T70" s="115" t="str">
        <f t="shared" si="37"/>
        <v/>
      </c>
      <c r="U70" s="115" t="str">
        <f t="shared" si="37"/>
        <v/>
      </c>
      <c r="V70" s="116" t="str">
        <f t="shared" si="37"/>
        <v/>
      </c>
      <c r="W70" s="223" t="str">
        <f t="shared" si="24"/>
        <v/>
      </c>
      <c r="X70" s="224" t="str">
        <f t="shared" si="25"/>
        <v/>
      </c>
      <c r="Y70" s="224" t="str">
        <f t="shared" si="26"/>
        <v/>
      </c>
      <c r="Z70" s="225" t="str">
        <f t="shared" si="27"/>
        <v/>
      </c>
      <c r="AA70" s="223" t="str">
        <f t="shared" si="28"/>
        <v/>
      </c>
      <c r="AB70" s="224" t="str">
        <f t="shared" si="29"/>
        <v/>
      </c>
      <c r="AC70" s="224" t="str">
        <f t="shared" si="30"/>
        <v/>
      </c>
      <c r="AD70" s="225" t="str">
        <f t="shared" si="31"/>
        <v/>
      </c>
      <c r="AE70" s="250"/>
    </row>
    <row r="71" spans="1:31" s="2" customFormat="1" ht="33" customHeight="1" x14ac:dyDescent="0.25">
      <c r="A71" s="186"/>
      <c r="B71" s="186"/>
      <c r="C71" s="117" t="str">
        <f t="shared" si="15"/>
        <v/>
      </c>
      <c r="D71" s="115"/>
      <c r="E71" s="115"/>
      <c r="F71" s="116"/>
      <c r="G71" s="117" t="str">
        <f t="shared" si="16"/>
        <v/>
      </c>
      <c r="H71" s="115"/>
      <c r="I71" s="115"/>
      <c r="J71" s="116"/>
      <c r="K71" s="117" t="str">
        <f t="shared" si="17"/>
        <v/>
      </c>
      <c r="L71" s="115" t="str">
        <f t="shared" si="35"/>
        <v/>
      </c>
      <c r="M71" s="115" t="str">
        <f t="shared" si="35"/>
        <v/>
      </c>
      <c r="N71" s="116" t="str">
        <f t="shared" si="35"/>
        <v/>
      </c>
      <c r="O71" s="117" t="str">
        <f t="shared" si="19"/>
        <v/>
      </c>
      <c r="P71" s="115" t="str">
        <f t="shared" si="36"/>
        <v/>
      </c>
      <c r="Q71" s="115" t="str">
        <f t="shared" si="36"/>
        <v/>
      </c>
      <c r="R71" s="116" t="str">
        <f t="shared" si="36"/>
        <v/>
      </c>
      <c r="S71" s="117" t="str">
        <f t="shared" si="21"/>
        <v/>
      </c>
      <c r="T71" s="115" t="str">
        <f t="shared" si="37"/>
        <v/>
      </c>
      <c r="U71" s="115" t="str">
        <f t="shared" si="37"/>
        <v/>
      </c>
      <c r="V71" s="116" t="str">
        <f t="shared" si="37"/>
        <v/>
      </c>
      <c r="W71" s="223" t="str">
        <f t="shared" si="24"/>
        <v/>
      </c>
      <c r="X71" s="224" t="str">
        <f t="shared" si="25"/>
        <v/>
      </c>
      <c r="Y71" s="224" t="str">
        <f t="shared" si="26"/>
        <v/>
      </c>
      <c r="Z71" s="225" t="str">
        <f t="shared" si="27"/>
        <v/>
      </c>
      <c r="AA71" s="223" t="str">
        <f t="shared" si="28"/>
        <v/>
      </c>
      <c r="AB71" s="224" t="str">
        <f t="shared" si="29"/>
        <v/>
      </c>
      <c r="AC71" s="224" t="str">
        <f t="shared" si="30"/>
        <v/>
      </c>
      <c r="AD71" s="225" t="str">
        <f t="shared" si="31"/>
        <v/>
      </c>
      <c r="AE71" s="250"/>
    </row>
    <row r="72" spans="1:31" s="2" customFormat="1" ht="33" customHeight="1" x14ac:dyDescent="0.25">
      <c r="A72" s="186"/>
      <c r="B72" s="186"/>
      <c r="C72" s="117" t="str">
        <f t="shared" si="15"/>
        <v/>
      </c>
      <c r="D72" s="115"/>
      <c r="E72" s="115"/>
      <c r="F72" s="116"/>
      <c r="G72" s="117" t="str">
        <f t="shared" si="16"/>
        <v/>
      </c>
      <c r="H72" s="115"/>
      <c r="I72" s="115"/>
      <c r="J72" s="116"/>
      <c r="K72" s="117" t="str">
        <f t="shared" si="17"/>
        <v/>
      </c>
      <c r="L72" s="115" t="str">
        <f t="shared" si="35"/>
        <v/>
      </c>
      <c r="M72" s="115" t="str">
        <f t="shared" si="35"/>
        <v/>
      </c>
      <c r="N72" s="116" t="str">
        <f t="shared" si="35"/>
        <v/>
      </c>
      <c r="O72" s="117" t="str">
        <f t="shared" si="19"/>
        <v/>
      </c>
      <c r="P72" s="115" t="str">
        <f t="shared" si="36"/>
        <v/>
      </c>
      <c r="Q72" s="115" t="str">
        <f t="shared" si="36"/>
        <v/>
      </c>
      <c r="R72" s="116" t="str">
        <f t="shared" si="36"/>
        <v/>
      </c>
      <c r="S72" s="117" t="str">
        <f t="shared" si="21"/>
        <v/>
      </c>
      <c r="T72" s="115" t="str">
        <f t="shared" si="37"/>
        <v/>
      </c>
      <c r="U72" s="115" t="str">
        <f t="shared" si="37"/>
        <v/>
      </c>
      <c r="V72" s="116" t="str">
        <f t="shared" si="37"/>
        <v/>
      </c>
      <c r="W72" s="223" t="str">
        <f t="shared" si="24"/>
        <v/>
      </c>
      <c r="X72" s="224" t="str">
        <f t="shared" si="25"/>
        <v/>
      </c>
      <c r="Y72" s="224" t="str">
        <f t="shared" si="26"/>
        <v/>
      </c>
      <c r="Z72" s="225" t="str">
        <f t="shared" si="27"/>
        <v/>
      </c>
      <c r="AA72" s="223" t="str">
        <f t="shared" si="28"/>
        <v/>
      </c>
      <c r="AB72" s="224" t="str">
        <f t="shared" si="29"/>
        <v/>
      </c>
      <c r="AC72" s="224" t="str">
        <f t="shared" si="30"/>
        <v/>
      </c>
      <c r="AD72" s="225" t="str">
        <f t="shared" si="31"/>
        <v/>
      </c>
      <c r="AE72" s="250"/>
    </row>
    <row r="73" spans="1:31" s="2" customFormat="1" ht="33" customHeight="1" x14ac:dyDescent="0.25">
      <c r="A73" s="186"/>
      <c r="B73" s="186"/>
      <c r="C73" s="117" t="str">
        <f t="shared" si="15"/>
        <v/>
      </c>
      <c r="D73" s="115"/>
      <c r="E73" s="115"/>
      <c r="F73" s="116"/>
      <c r="G73" s="117" t="str">
        <f t="shared" si="16"/>
        <v/>
      </c>
      <c r="H73" s="115"/>
      <c r="I73" s="115"/>
      <c r="J73" s="116"/>
      <c r="K73" s="117" t="str">
        <f t="shared" si="17"/>
        <v/>
      </c>
      <c r="L73" s="115" t="str">
        <f t="shared" si="35"/>
        <v/>
      </c>
      <c r="M73" s="115" t="str">
        <f t="shared" si="35"/>
        <v/>
      </c>
      <c r="N73" s="116" t="str">
        <f t="shared" si="35"/>
        <v/>
      </c>
      <c r="O73" s="117" t="str">
        <f t="shared" si="19"/>
        <v/>
      </c>
      <c r="P73" s="115" t="str">
        <f t="shared" si="36"/>
        <v/>
      </c>
      <c r="Q73" s="115" t="str">
        <f t="shared" si="36"/>
        <v/>
      </c>
      <c r="R73" s="116" t="str">
        <f t="shared" si="36"/>
        <v/>
      </c>
      <c r="S73" s="117" t="str">
        <f t="shared" si="21"/>
        <v/>
      </c>
      <c r="T73" s="115" t="str">
        <f t="shared" si="37"/>
        <v/>
      </c>
      <c r="U73" s="115" t="str">
        <f t="shared" si="37"/>
        <v/>
      </c>
      <c r="V73" s="116" t="str">
        <f t="shared" si="37"/>
        <v/>
      </c>
      <c r="W73" s="223" t="str">
        <f t="shared" si="24"/>
        <v/>
      </c>
      <c r="X73" s="224" t="str">
        <f t="shared" si="25"/>
        <v/>
      </c>
      <c r="Y73" s="224" t="str">
        <f t="shared" si="26"/>
        <v/>
      </c>
      <c r="Z73" s="225" t="str">
        <f t="shared" si="27"/>
        <v/>
      </c>
      <c r="AA73" s="223" t="str">
        <f t="shared" si="28"/>
        <v/>
      </c>
      <c r="AB73" s="224" t="str">
        <f t="shared" si="29"/>
        <v/>
      </c>
      <c r="AC73" s="224" t="str">
        <f t="shared" si="30"/>
        <v/>
      </c>
      <c r="AD73" s="225" t="str">
        <f t="shared" si="31"/>
        <v/>
      </c>
      <c r="AE73" s="250"/>
    </row>
    <row r="74" spans="1:31" s="2" customFormat="1" ht="33" customHeight="1" x14ac:dyDescent="0.25">
      <c r="A74" s="186"/>
      <c r="B74" s="186"/>
      <c r="C74" s="117" t="str">
        <f t="shared" si="15"/>
        <v/>
      </c>
      <c r="D74" s="115"/>
      <c r="E74" s="115"/>
      <c r="F74" s="116"/>
      <c r="G74" s="117" t="str">
        <f t="shared" si="16"/>
        <v/>
      </c>
      <c r="H74" s="115"/>
      <c r="I74" s="115"/>
      <c r="J74" s="116"/>
      <c r="K74" s="117" t="str">
        <f t="shared" si="17"/>
        <v/>
      </c>
      <c r="L74" s="115" t="str">
        <f t="shared" si="35"/>
        <v/>
      </c>
      <c r="M74" s="115" t="str">
        <f t="shared" si="35"/>
        <v/>
      </c>
      <c r="N74" s="116" t="str">
        <f t="shared" si="35"/>
        <v/>
      </c>
      <c r="O74" s="117" t="str">
        <f t="shared" si="19"/>
        <v/>
      </c>
      <c r="P74" s="115" t="str">
        <f t="shared" si="36"/>
        <v/>
      </c>
      <c r="Q74" s="115" t="str">
        <f t="shared" si="36"/>
        <v/>
      </c>
      <c r="R74" s="116" t="str">
        <f t="shared" si="36"/>
        <v/>
      </c>
      <c r="S74" s="117" t="str">
        <f t="shared" si="21"/>
        <v/>
      </c>
      <c r="T74" s="115" t="str">
        <f t="shared" si="37"/>
        <v/>
      </c>
      <c r="U74" s="115" t="str">
        <f t="shared" si="37"/>
        <v/>
      </c>
      <c r="V74" s="116" t="str">
        <f t="shared" si="37"/>
        <v/>
      </c>
      <c r="W74" s="223" t="str">
        <f t="shared" si="24"/>
        <v/>
      </c>
      <c r="X74" s="224" t="str">
        <f t="shared" si="25"/>
        <v/>
      </c>
      <c r="Y74" s="224" t="str">
        <f t="shared" si="26"/>
        <v/>
      </c>
      <c r="Z74" s="225" t="str">
        <f t="shared" si="27"/>
        <v/>
      </c>
      <c r="AA74" s="223" t="str">
        <f t="shared" si="28"/>
        <v/>
      </c>
      <c r="AB74" s="224" t="str">
        <f t="shared" si="29"/>
        <v/>
      </c>
      <c r="AC74" s="224" t="str">
        <f t="shared" si="30"/>
        <v/>
      </c>
      <c r="AD74" s="225" t="str">
        <f t="shared" si="31"/>
        <v/>
      </c>
      <c r="AE74" s="250"/>
    </row>
    <row r="75" spans="1:31" s="2" customFormat="1" ht="33" customHeight="1" x14ac:dyDescent="0.25">
      <c r="A75" s="186"/>
      <c r="B75" s="186"/>
      <c r="C75" s="117" t="str">
        <f t="shared" si="15"/>
        <v/>
      </c>
      <c r="D75" s="115"/>
      <c r="E75" s="115"/>
      <c r="F75" s="116"/>
      <c r="G75" s="117" t="str">
        <f t="shared" si="16"/>
        <v/>
      </c>
      <c r="H75" s="115"/>
      <c r="I75" s="115"/>
      <c r="J75" s="116"/>
      <c r="K75" s="117" t="str">
        <f t="shared" si="17"/>
        <v/>
      </c>
      <c r="L75" s="115" t="str">
        <f t="shared" si="35"/>
        <v/>
      </c>
      <c r="M75" s="115" t="str">
        <f t="shared" si="35"/>
        <v/>
      </c>
      <c r="N75" s="116" t="str">
        <f t="shared" si="35"/>
        <v/>
      </c>
      <c r="O75" s="117" t="str">
        <f t="shared" si="19"/>
        <v/>
      </c>
      <c r="P75" s="115" t="str">
        <f t="shared" si="36"/>
        <v/>
      </c>
      <c r="Q75" s="115" t="str">
        <f t="shared" si="36"/>
        <v/>
      </c>
      <c r="R75" s="116" t="str">
        <f t="shared" si="36"/>
        <v/>
      </c>
      <c r="S75" s="117" t="str">
        <f t="shared" si="21"/>
        <v/>
      </c>
      <c r="T75" s="115" t="str">
        <f t="shared" si="37"/>
        <v/>
      </c>
      <c r="U75" s="115" t="str">
        <f t="shared" si="37"/>
        <v/>
      </c>
      <c r="V75" s="116" t="str">
        <f t="shared" si="37"/>
        <v/>
      </c>
      <c r="W75" s="223" t="str">
        <f t="shared" si="24"/>
        <v/>
      </c>
      <c r="X75" s="224" t="str">
        <f t="shared" si="25"/>
        <v/>
      </c>
      <c r="Y75" s="224" t="str">
        <f t="shared" si="26"/>
        <v/>
      </c>
      <c r="Z75" s="225" t="str">
        <f t="shared" si="27"/>
        <v/>
      </c>
      <c r="AA75" s="223" t="str">
        <f t="shared" si="28"/>
        <v/>
      </c>
      <c r="AB75" s="224" t="str">
        <f t="shared" si="29"/>
        <v/>
      </c>
      <c r="AC75" s="224" t="str">
        <f t="shared" si="30"/>
        <v/>
      </c>
      <c r="AD75" s="225" t="str">
        <f t="shared" si="31"/>
        <v/>
      </c>
      <c r="AE75" s="250"/>
    </row>
    <row r="76" spans="1:31" s="2" customFormat="1" ht="33" customHeight="1" x14ac:dyDescent="0.25">
      <c r="A76" s="186"/>
      <c r="B76" s="186"/>
      <c r="C76" s="117" t="str">
        <f t="shared" ref="C76:C107" si="38">IF(SUM(D76:F76)=0,"",SUM(D76:F76))</f>
        <v/>
      </c>
      <c r="D76" s="115"/>
      <c r="E76" s="115"/>
      <c r="F76" s="116"/>
      <c r="G76" s="117" t="str">
        <f t="shared" ref="G76:G107" si="39">IF(SUM(H76:J76)=0,"",SUM(H76:J76))</f>
        <v/>
      </c>
      <c r="H76" s="115"/>
      <c r="I76" s="115"/>
      <c r="J76" s="116"/>
      <c r="K76" s="117" t="str">
        <f t="shared" ref="K76:K107" si="40">IF(SUM(L76:N76)=0,"",SUM(L76:N76))</f>
        <v/>
      </c>
      <c r="L76" s="115" t="str">
        <f t="shared" si="35"/>
        <v/>
      </c>
      <c r="M76" s="115" t="str">
        <f t="shared" si="35"/>
        <v/>
      </c>
      <c r="N76" s="116" t="str">
        <f t="shared" si="35"/>
        <v/>
      </c>
      <c r="O76" s="117" t="str">
        <f t="shared" ref="O76:O107" si="41">IF(SUM(P76:R76)=0,"",SUM(P76:R76))</f>
        <v/>
      </c>
      <c r="P76" s="115" t="str">
        <f t="shared" si="36"/>
        <v/>
      </c>
      <c r="Q76" s="115" t="str">
        <f t="shared" si="36"/>
        <v/>
      </c>
      <c r="R76" s="116" t="str">
        <f t="shared" si="36"/>
        <v/>
      </c>
      <c r="S76" s="117" t="str">
        <f t="shared" ref="S76:S107" si="42">IF(SUM(T76:V76)=0,"",SUM(T76:V76))</f>
        <v/>
      </c>
      <c r="T76" s="115" t="str">
        <f t="shared" si="37"/>
        <v/>
      </c>
      <c r="U76" s="115" t="str">
        <f t="shared" si="37"/>
        <v/>
      </c>
      <c r="V76" s="116" t="str">
        <f t="shared" si="37"/>
        <v/>
      </c>
      <c r="W76" s="223" t="str">
        <f t="shared" ref="W76:W107" si="43">IF($A76="","",SUM(X76:Z76))</f>
        <v/>
      </c>
      <c r="X76" s="224" t="str">
        <f t="shared" ref="X76:X107" si="44">IF(OR($A76="",ISERROR(L76-D76)),"",L76-D76)</f>
        <v/>
      </c>
      <c r="Y76" s="224" t="str">
        <f t="shared" ref="Y76:Y107" si="45">IF(OR($A76="",ISERROR(M76-E76)),"",M76-E76)</f>
        <v/>
      </c>
      <c r="Z76" s="225" t="str">
        <f t="shared" ref="Z76:Z107" si="46">IF(OR($A76="",ISERROR(N76-F76)),"",N76-F76)</f>
        <v/>
      </c>
      <c r="AA76" s="223" t="str">
        <f t="shared" ref="AA76:AA107" si="47">IF($A76="","",SUM(AB76:AD76))</f>
        <v/>
      </c>
      <c r="AB76" s="224" t="str">
        <f t="shared" ref="AB76:AB107" si="48">IF(OR($A76="",ISERROR(T76-P76)),"",T76-P76)</f>
        <v/>
      </c>
      <c r="AC76" s="224" t="str">
        <f t="shared" ref="AC76:AC107" si="49">IF(OR($A76="",ISERROR(U76-Q76)),"",U76-Q76)</f>
        <v/>
      </c>
      <c r="AD76" s="225" t="str">
        <f t="shared" ref="AD76:AD107" si="50">IF(OR($A76="",ISERROR(V76-R76)),"",V76-R76)</f>
        <v/>
      </c>
      <c r="AE76" s="250"/>
    </row>
    <row r="77" spans="1:31" s="2" customFormat="1" ht="33" customHeight="1" x14ac:dyDescent="0.25">
      <c r="A77" s="186"/>
      <c r="B77" s="186"/>
      <c r="C77" s="117" t="str">
        <f t="shared" si="38"/>
        <v/>
      </c>
      <c r="D77" s="115"/>
      <c r="E77" s="115"/>
      <c r="F77" s="116"/>
      <c r="G77" s="117" t="str">
        <f t="shared" si="39"/>
        <v/>
      </c>
      <c r="H77" s="115"/>
      <c r="I77" s="115"/>
      <c r="J77" s="116"/>
      <c r="K77" s="117" t="str">
        <f t="shared" si="40"/>
        <v/>
      </c>
      <c r="L77" s="115" t="str">
        <f t="shared" si="35"/>
        <v/>
      </c>
      <c r="M77" s="115" t="str">
        <f t="shared" si="35"/>
        <v/>
      </c>
      <c r="N77" s="116" t="str">
        <f t="shared" si="35"/>
        <v/>
      </c>
      <c r="O77" s="117" t="str">
        <f t="shared" si="41"/>
        <v/>
      </c>
      <c r="P77" s="115" t="str">
        <f t="shared" si="36"/>
        <v/>
      </c>
      <c r="Q77" s="115" t="str">
        <f t="shared" si="36"/>
        <v/>
      </c>
      <c r="R77" s="116" t="str">
        <f t="shared" si="36"/>
        <v/>
      </c>
      <c r="S77" s="117" t="str">
        <f t="shared" si="42"/>
        <v/>
      </c>
      <c r="T77" s="115" t="str">
        <f t="shared" si="37"/>
        <v/>
      </c>
      <c r="U77" s="115" t="str">
        <f t="shared" si="37"/>
        <v/>
      </c>
      <c r="V77" s="116" t="str">
        <f t="shared" si="37"/>
        <v/>
      </c>
      <c r="W77" s="223" t="str">
        <f t="shared" si="43"/>
        <v/>
      </c>
      <c r="X77" s="224" t="str">
        <f t="shared" si="44"/>
        <v/>
      </c>
      <c r="Y77" s="224" t="str">
        <f t="shared" si="45"/>
        <v/>
      </c>
      <c r="Z77" s="225" t="str">
        <f t="shared" si="46"/>
        <v/>
      </c>
      <c r="AA77" s="223" t="str">
        <f t="shared" si="47"/>
        <v/>
      </c>
      <c r="AB77" s="224" t="str">
        <f t="shared" si="48"/>
        <v/>
      </c>
      <c r="AC77" s="224" t="str">
        <f t="shared" si="49"/>
        <v/>
      </c>
      <c r="AD77" s="225" t="str">
        <f t="shared" si="50"/>
        <v/>
      </c>
      <c r="AE77" s="250"/>
    </row>
    <row r="78" spans="1:31" s="2" customFormat="1" ht="33" customHeight="1" x14ac:dyDescent="0.25">
      <c r="A78" s="186"/>
      <c r="B78" s="186"/>
      <c r="C78" s="117" t="str">
        <f t="shared" si="38"/>
        <v/>
      </c>
      <c r="D78" s="115"/>
      <c r="E78" s="115"/>
      <c r="F78" s="116"/>
      <c r="G78" s="117" t="str">
        <f t="shared" si="39"/>
        <v/>
      </c>
      <c r="H78" s="115"/>
      <c r="I78" s="115"/>
      <c r="J78" s="116"/>
      <c r="K78" s="117" t="str">
        <f t="shared" si="40"/>
        <v/>
      </c>
      <c r="L78" s="115" t="str">
        <f t="shared" si="35"/>
        <v/>
      </c>
      <c r="M78" s="115" t="str">
        <f t="shared" si="35"/>
        <v/>
      </c>
      <c r="N78" s="116" t="str">
        <f t="shared" si="35"/>
        <v/>
      </c>
      <c r="O78" s="117" t="str">
        <f t="shared" si="41"/>
        <v/>
      </c>
      <c r="P78" s="115" t="str">
        <f t="shared" si="36"/>
        <v/>
      </c>
      <c r="Q78" s="115" t="str">
        <f t="shared" si="36"/>
        <v/>
      </c>
      <c r="R78" s="116" t="str">
        <f t="shared" si="36"/>
        <v/>
      </c>
      <c r="S78" s="117" t="str">
        <f t="shared" si="42"/>
        <v/>
      </c>
      <c r="T78" s="115" t="str">
        <f t="shared" si="37"/>
        <v/>
      </c>
      <c r="U78" s="115" t="str">
        <f t="shared" si="37"/>
        <v/>
      </c>
      <c r="V78" s="116" t="str">
        <f t="shared" si="37"/>
        <v/>
      </c>
      <c r="W78" s="223" t="str">
        <f t="shared" si="43"/>
        <v/>
      </c>
      <c r="X78" s="224" t="str">
        <f t="shared" si="44"/>
        <v/>
      </c>
      <c r="Y78" s="224" t="str">
        <f t="shared" si="45"/>
        <v/>
      </c>
      <c r="Z78" s="225" t="str">
        <f t="shared" si="46"/>
        <v/>
      </c>
      <c r="AA78" s="223" t="str">
        <f t="shared" si="47"/>
        <v/>
      </c>
      <c r="AB78" s="224" t="str">
        <f t="shared" si="48"/>
        <v/>
      </c>
      <c r="AC78" s="224" t="str">
        <f t="shared" si="49"/>
        <v/>
      </c>
      <c r="AD78" s="225" t="str">
        <f t="shared" si="50"/>
        <v/>
      </c>
      <c r="AE78" s="250"/>
    </row>
    <row r="79" spans="1:31" s="2" customFormat="1" ht="33" customHeight="1" x14ac:dyDescent="0.25">
      <c r="A79" s="186"/>
      <c r="B79" s="186"/>
      <c r="C79" s="117" t="str">
        <f t="shared" si="38"/>
        <v/>
      </c>
      <c r="D79" s="115"/>
      <c r="E79" s="115"/>
      <c r="F79" s="116"/>
      <c r="G79" s="117" t="str">
        <f t="shared" si="39"/>
        <v/>
      </c>
      <c r="H79" s="115"/>
      <c r="I79" s="115"/>
      <c r="J79" s="116"/>
      <c r="K79" s="117" t="str">
        <f t="shared" si="40"/>
        <v/>
      </c>
      <c r="L79" s="115" t="str">
        <f t="shared" si="35"/>
        <v/>
      </c>
      <c r="M79" s="115" t="str">
        <f t="shared" si="35"/>
        <v/>
      </c>
      <c r="N79" s="116" t="str">
        <f t="shared" si="35"/>
        <v/>
      </c>
      <c r="O79" s="117" t="str">
        <f t="shared" si="41"/>
        <v/>
      </c>
      <c r="P79" s="115" t="str">
        <f t="shared" si="36"/>
        <v/>
      </c>
      <c r="Q79" s="115" t="str">
        <f t="shared" si="36"/>
        <v/>
      </c>
      <c r="R79" s="116" t="str">
        <f t="shared" si="36"/>
        <v/>
      </c>
      <c r="S79" s="117" t="str">
        <f t="shared" si="42"/>
        <v/>
      </c>
      <c r="T79" s="115" t="str">
        <f t="shared" si="37"/>
        <v/>
      </c>
      <c r="U79" s="115" t="str">
        <f t="shared" si="37"/>
        <v/>
      </c>
      <c r="V79" s="116" t="str">
        <f t="shared" si="37"/>
        <v/>
      </c>
      <c r="W79" s="223" t="str">
        <f t="shared" si="43"/>
        <v/>
      </c>
      <c r="X79" s="224" t="str">
        <f t="shared" si="44"/>
        <v/>
      </c>
      <c r="Y79" s="224" t="str">
        <f t="shared" si="45"/>
        <v/>
      </c>
      <c r="Z79" s="225" t="str">
        <f t="shared" si="46"/>
        <v/>
      </c>
      <c r="AA79" s="223" t="str">
        <f t="shared" si="47"/>
        <v/>
      </c>
      <c r="AB79" s="224" t="str">
        <f t="shared" si="48"/>
        <v/>
      </c>
      <c r="AC79" s="224" t="str">
        <f t="shared" si="49"/>
        <v/>
      </c>
      <c r="AD79" s="225" t="str">
        <f t="shared" si="50"/>
        <v/>
      </c>
      <c r="AE79" s="250"/>
    </row>
    <row r="80" spans="1:31" s="2" customFormat="1" ht="33" customHeight="1" x14ac:dyDescent="0.25">
      <c r="A80" s="186"/>
      <c r="B80" s="186"/>
      <c r="C80" s="117" t="str">
        <f t="shared" si="38"/>
        <v/>
      </c>
      <c r="D80" s="115"/>
      <c r="E80" s="115"/>
      <c r="F80" s="116"/>
      <c r="G80" s="117" t="str">
        <f t="shared" si="39"/>
        <v/>
      </c>
      <c r="H80" s="115"/>
      <c r="I80" s="115"/>
      <c r="J80" s="116"/>
      <c r="K80" s="117" t="str">
        <f t="shared" si="40"/>
        <v/>
      </c>
      <c r="L80" s="115" t="str">
        <f t="shared" si="35"/>
        <v/>
      </c>
      <c r="M80" s="115" t="str">
        <f t="shared" si="35"/>
        <v/>
      </c>
      <c r="N80" s="116" t="str">
        <f t="shared" si="35"/>
        <v/>
      </c>
      <c r="O80" s="117" t="str">
        <f t="shared" si="41"/>
        <v/>
      </c>
      <c r="P80" s="115" t="str">
        <f t="shared" si="36"/>
        <v/>
      </c>
      <c r="Q80" s="115" t="str">
        <f t="shared" si="36"/>
        <v/>
      </c>
      <c r="R80" s="116" t="str">
        <f t="shared" si="36"/>
        <v/>
      </c>
      <c r="S80" s="117" t="str">
        <f t="shared" si="42"/>
        <v/>
      </c>
      <c r="T80" s="115" t="str">
        <f t="shared" si="37"/>
        <v/>
      </c>
      <c r="U80" s="115" t="str">
        <f t="shared" si="37"/>
        <v/>
      </c>
      <c r="V80" s="116" t="str">
        <f t="shared" si="37"/>
        <v/>
      </c>
      <c r="W80" s="223" t="str">
        <f t="shared" si="43"/>
        <v/>
      </c>
      <c r="X80" s="224" t="str">
        <f t="shared" si="44"/>
        <v/>
      </c>
      <c r="Y80" s="224" t="str">
        <f t="shared" si="45"/>
        <v/>
      </c>
      <c r="Z80" s="225" t="str">
        <f t="shared" si="46"/>
        <v/>
      </c>
      <c r="AA80" s="223" t="str">
        <f t="shared" si="47"/>
        <v/>
      </c>
      <c r="AB80" s="224" t="str">
        <f t="shared" si="48"/>
        <v/>
      </c>
      <c r="AC80" s="224" t="str">
        <f t="shared" si="49"/>
        <v/>
      </c>
      <c r="AD80" s="225" t="str">
        <f t="shared" si="50"/>
        <v/>
      </c>
      <c r="AE80" s="250"/>
    </row>
    <row r="81" spans="1:31" s="2" customFormat="1" ht="33" customHeight="1" x14ac:dyDescent="0.25">
      <c r="A81" s="186"/>
      <c r="B81" s="186"/>
      <c r="C81" s="117" t="str">
        <f t="shared" si="38"/>
        <v/>
      </c>
      <c r="D81" s="115"/>
      <c r="E81" s="115"/>
      <c r="F81" s="116"/>
      <c r="G81" s="117" t="str">
        <f t="shared" si="39"/>
        <v/>
      </c>
      <c r="H81" s="115"/>
      <c r="I81" s="115"/>
      <c r="J81" s="116"/>
      <c r="K81" s="117" t="str">
        <f t="shared" si="40"/>
        <v/>
      </c>
      <c r="L81" s="115" t="str">
        <f t="shared" si="35"/>
        <v/>
      </c>
      <c r="M81" s="115" t="str">
        <f t="shared" si="35"/>
        <v/>
      </c>
      <c r="N81" s="116" t="str">
        <f t="shared" si="35"/>
        <v/>
      </c>
      <c r="O81" s="117" t="str">
        <f t="shared" si="41"/>
        <v/>
      </c>
      <c r="P81" s="115" t="str">
        <f t="shared" si="36"/>
        <v/>
      </c>
      <c r="Q81" s="115" t="str">
        <f t="shared" si="36"/>
        <v/>
      </c>
      <c r="R81" s="116" t="str">
        <f t="shared" si="36"/>
        <v/>
      </c>
      <c r="S81" s="117" t="str">
        <f t="shared" si="42"/>
        <v/>
      </c>
      <c r="T81" s="115" t="str">
        <f t="shared" si="37"/>
        <v/>
      </c>
      <c r="U81" s="115" t="str">
        <f t="shared" si="37"/>
        <v/>
      </c>
      <c r="V81" s="116" t="str">
        <f t="shared" si="37"/>
        <v/>
      </c>
      <c r="W81" s="223" t="str">
        <f t="shared" si="43"/>
        <v/>
      </c>
      <c r="X81" s="224" t="str">
        <f t="shared" si="44"/>
        <v/>
      </c>
      <c r="Y81" s="224" t="str">
        <f t="shared" si="45"/>
        <v/>
      </c>
      <c r="Z81" s="225" t="str">
        <f t="shared" si="46"/>
        <v/>
      </c>
      <c r="AA81" s="223" t="str">
        <f t="shared" si="47"/>
        <v/>
      </c>
      <c r="AB81" s="224" t="str">
        <f t="shared" si="48"/>
        <v/>
      </c>
      <c r="AC81" s="224" t="str">
        <f t="shared" si="49"/>
        <v/>
      </c>
      <c r="AD81" s="225" t="str">
        <f t="shared" si="50"/>
        <v/>
      </c>
      <c r="AE81" s="250"/>
    </row>
    <row r="82" spans="1:31" s="2" customFormat="1" ht="33" customHeight="1" x14ac:dyDescent="0.25">
      <c r="A82" s="186"/>
      <c r="B82" s="186"/>
      <c r="C82" s="117" t="str">
        <f t="shared" si="38"/>
        <v/>
      </c>
      <c r="D82" s="115"/>
      <c r="E82" s="115"/>
      <c r="F82" s="116"/>
      <c r="G82" s="117" t="str">
        <f t="shared" si="39"/>
        <v/>
      </c>
      <c r="H82" s="115"/>
      <c r="I82" s="115"/>
      <c r="J82" s="116"/>
      <c r="K82" s="117" t="str">
        <f t="shared" si="40"/>
        <v/>
      </c>
      <c r="L82" s="115" t="str">
        <f t="shared" si="35"/>
        <v/>
      </c>
      <c r="M82" s="115" t="str">
        <f t="shared" si="35"/>
        <v/>
      </c>
      <c r="N82" s="116" t="str">
        <f t="shared" si="35"/>
        <v/>
      </c>
      <c r="O82" s="117" t="str">
        <f t="shared" si="41"/>
        <v/>
      </c>
      <c r="P82" s="115" t="str">
        <f t="shared" si="36"/>
        <v/>
      </c>
      <c r="Q82" s="115" t="str">
        <f t="shared" si="36"/>
        <v/>
      </c>
      <c r="R82" s="116" t="str">
        <f t="shared" si="36"/>
        <v/>
      </c>
      <c r="S82" s="117" t="str">
        <f t="shared" si="42"/>
        <v/>
      </c>
      <c r="T82" s="115" t="str">
        <f t="shared" si="37"/>
        <v/>
      </c>
      <c r="U82" s="115" t="str">
        <f t="shared" si="37"/>
        <v/>
      </c>
      <c r="V82" s="116" t="str">
        <f t="shared" si="37"/>
        <v/>
      </c>
      <c r="W82" s="223" t="str">
        <f t="shared" si="43"/>
        <v/>
      </c>
      <c r="X82" s="224" t="str">
        <f t="shared" si="44"/>
        <v/>
      </c>
      <c r="Y82" s="224" t="str">
        <f t="shared" si="45"/>
        <v/>
      </c>
      <c r="Z82" s="225" t="str">
        <f t="shared" si="46"/>
        <v/>
      </c>
      <c r="AA82" s="223" t="str">
        <f t="shared" si="47"/>
        <v/>
      </c>
      <c r="AB82" s="224" t="str">
        <f t="shared" si="48"/>
        <v/>
      </c>
      <c r="AC82" s="224" t="str">
        <f t="shared" si="49"/>
        <v/>
      </c>
      <c r="AD82" s="225" t="str">
        <f t="shared" si="50"/>
        <v/>
      </c>
      <c r="AE82" s="250"/>
    </row>
    <row r="83" spans="1:31" s="2" customFormat="1" ht="33" customHeight="1" x14ac:dyDescent="0.25">
      <c r="A83" s="186"/>
      <c r="B83" s="186"/>
      <c r="C83" s="117" t="str">
        <f t="shared" si="38"/>
        <v/>
      </c>
      <c r="D83" s="115"/>
      <c r="E83" s="115"/>
      <c r="F83" s="116"/>
      <c r="G83" s="117" t="str">
        <f t="shared" si="39"/>
        <v/>
      </c>
      <c r="H83" s="115"/>
      <c r="I83" s="115"/>
      <c r="J83" s="116"/>
      <c r="K83" s="117" t="str">
        <f t="shared" si="40"/>
        <v/>
      </c>
      <c r="L83" s="115" t="str">
        <f t="shared" si="35"/>
        <v/>
      </c>
      <c r="M83" s="115" t="str">
        <f t="shared" si="35"/>
        <v/>
      </c>
      <c r="N83" s="116" t="str">
        <f t="shared" si="35"/>
        <v/>
      </c>
      <c r="O83" s="117" t="str">
        <f t="shared" si="41"/>
        <v/>
      </c>
      <c r="P83" s="115" t="str">
        <f t="shared" si="36"/>
        <v/>
      </c>
      <c r="Q83" s="115" t="str">
        <f t="shared" si="36"/>
        <v/>
      </c>
      <c r="R83" s="116" t="str">
        <f t="shared" si="36"/>
        <v/>
      </c>
      <c r="S83" s="117" t="str">
        <f t="shared" si="42"/>
        <v/>
      </c>
      <c r="T83" s="115" t="str">
        <f t="shared" si="37"/>
        <v/>
      </c>
      <c r="U83" s="115" t="str">
        <f t="shared" si="37"/>
        <v/>
      </c>
      <c r="V83" s="116" t="str">
        <f t="shared" si="37"/>
        <v/>
      </c>
      <c r="W83" s="223" t="str">
        <f t="shared" si="43"/>
        <v/>
      </c>
      <c r="X83" s="224" t="str">
        <f t="shared" si="44"/>
        <v/>
      </c>
      <c r="Y83" s="224" t="str">
        <f t="shared" si="45"/>
        <v/>
      </c>
      <c r="Z83" s="225" t="str">
        <f t="shared" si="46"/>
        <v/>
      </c>
      <c r="AA83" s="223" t="str">
        <f t="shared" si="47"/>
        <v/>
      </c>
      <c r="AB83" s="224" t="str">
        <f t="shared" si="48"/>
        <v/>
      </c>
      <c r="AC83" s="224" t="str">
        <f t="shared" si="49"/>
        <v/>
      </c>
      <c r="AD83" s="225" t="str">
        <f t="shared" si="50"/>
        <v/>
      </c>
      <c r="AE83" s="250"/>
    </row>
    <row r="84" spans="1:31" s="2" customFormat="1" ht="33" customHeight="1" x14ac:dyDescent="0.25">
      <c r="A84" s="186"/>
      <c r="B84" s="186"/>
      <c r="C84" s="117" t="str">
        <f t="shared" si="38"/>
        <v/>
      </c>
      <c r="D84" s="115"/>
      <c r="E84" s="115"/>
      <c r="F84" s="116"/>
      <c r="G84" s="117" t="str">
        <f t="shared" si="39"/>
        <v/>
      </c>
      <c r="H84" s="115"/>
      <c r="I84" s="115"/>
      <c r="J84" s="116"/>
      <c r="K84" s="117" t="str">
        <f t="shared" si="40"/>
        <v/>
      </c>
      <c r="L84" s="115" t="str">
        <f t="shared" si="35"/>
        <v/>
      </c>
      <c r="M84" s="115" t="str">
        <f t="shared" si="35"/>
        <v/>
      </c>
      <c r="N84" s="116" t="str">
        <f t="shared" si="35"/>
        <v/>
      </c>
      <c r="O84" s="117" t="str">
        <f t="shared" si="41"/>
        <v/>
      </c>
      <c r="P84" s="115" t="str">
        <f t="shared" si="36"/>
        <v/>
      </c>
      <c r="Q84" s="115" t="str">
        <f t="shared" si="36"/>
        <v/>
      </c>
      <c r="R84" s="116" t="str">
        <f t="shared" si="36"/>
        <v/>
      </c>
      <c r="S84" s="117" t="str">
        <f t="shared" si="42"/>
        <v/>
      </c>
      <c r="T84" s="115" t="str">
        <f t="shared" si="37"/>
        <v/>
      </c>
      <c r="U84" s="115" t="str">
        <f t="shared" si="37"/>
        <v/>
      </c>
      <c r="V84" s="116" t="str">
        <f t="shared" si="37"/>
        <v/>
      </c>
      <c r="W84" s="223" t="str">
        <f t="shared" si="43"/>
        <v/>
      </c>
      <c r="X84" s="224" t="str">
        <f t="shared" si="44"/>
        <v/>
      </c>
      <c r="Y84" s="224" t="str">
        <f t="shared" si="45"/>
        <v/>
      </c>
      <c r="Z84" s="225" t="str">
        <f t="shared" si="46"/>
        <v/>
      </c>
      <c r="AA84" s="223" t="str">
        <f t="shared" si="47"/>
        <v/>
      </c>
      <c r="AB84" s="224" t="str">
        <f t="shared" si="48"/>
        <v/>
      </c>
      <c r="AC84" s="224" t="str">
        <f t="shared" si="49"/>
        <v/>
      </c>
      <c r="AD84" s="225" t="str">
        <f t="shared" si="50"/>
        <v/>
      </c>
      <c r="AE84" s="250"/>
    </row>
    <row r="85" spans="1:31" s="2" customFormat="1" ht="33" customHeight="1" x14ac:dyDescent="0.25">
      <c r="A85" s="186"/>
      <c r="B85" s="186"/>
      <c r="C85" s="117" t="str">
        <f t="shared" si="38"/>
        <v/>
      </c>
      <c r="D85" s="115"/>
      <c r="E85" s="115"/>
      <c r="F85" s="116"/>
      <c r="G85" s="117" t="str">
        <f t="shared" si="39"/>
        <v/>
      </c>
      <c r="H85" s="115"/>
      <c r="I85" s="115"/>
      <c r="J85" s="116"/>
      <c r="K85" s="117" t="str">
        <f t="shared" si="40"/>
        <v/>
      </c>
      <c r="L85" s="115" t="str">
        <f t="shared" si="35"/>
        <v/>
      </c>
      <c r="M85" s="115" t="str">
        <f t="shared" si="35"/>
        <v/>
      </c>
      <c r="N85" s="116" t="str">
        <f t="shared" si="35"/>
        <v/>
      </c>
      <c r="O85" s="117" t="str">
        <f t="shared" si="41"/>
        <v/>
      </c>
      <c r="P85" s="115" t="str">
        <f t="shared" si="36"/>
        <v/>
      </c>
      <c r="Q85" s="115" t="str">
        <f t="shared" si="36"/>
        <v/>
      </c>
      <c r="R85" s="116" t="str">
        <f t="shared" si="36"/>
        <v/>
      </c>
      <c r="S85" s="117" t="str">
        <f t="shared" si="42"/>
        <v/>
      </c>
      <c r="T85" s="115" t="str">
        <f t="shared" si="37"/>
        <v/>
      </c>
      <c r="U85" s="115" t="str">
        <f t="shared" si="37"/>
        <v/>
      </c>
      <c r="V85" s="116" t="str">
        <f t="shared" si="37"/>
        <v/>
      </c>
      <c r="W85" s="223" t="str">
        <f t="shared" si="43"/>
        <v/>
      </c>
      <c r="X85" s="224" t="str">
        <f t="shared" si="44"/>
        <v/>
      </c>
      <c r="Y85" s="224" t="str">
        <f t="shared" si="45"/>
        <v/>
      </c>
      <c r="Z85" s="225" t="str">
        <f t="shared" si="46"/>
        <v/>
      </c>
      <c r="AA85" s="223" t="str">
        <f t="shared" si="47"/>
        <v/>
      </c>
      <c r="AB85" s="224" t="str">
        <f t="shared" si="48"/>
        <v/>
      </c>
      <c r="AC85" s="224" t="str">
        <f t="shared" si="49"/>
        <v/>
      </c>
      <c r="AD85" s="225" t="str">
        <f t="shared" si="50"/>
        <v/>
      </c>
      <c r="AE85" s="250"/>
    </row>
    <row r="86" spans="1:31" s="2" customFormat="1" ht="33" customHeight="1" x14ac:dyDescent="0.25">
      <c r="A86" s="186"/>
      <c r="B86" s="186"/>
      <c r="C86" s="117" t="str">
        <f t="shared" si="38"/>
        <v/>
      </c>
      <c r="D86" s="115"/>
      <c r="E86" s="115"/>
      <c r="F86" s="116"/>
      <c r="G86" s="117" t="str">
        <f t="shared" si="39"/>
        <v/>
      </c>
      <c r="H86" s="115"/>
      <c r="I86" s="115"/>
      <c r="J86" s="116"/>
      <c r="K86" s="117" t="str">
        <f t="shared" si="40"/>
        <v/>
      </c>
      <c r="L86" s="115" t="str">
        <f t="shared" si="35"/>
        <v/>
      </c>
      <c r="M86" s="115" t="str">
        <f t="shared" si="35"/>
        <v/>
      </c>
      <c r="N86" s="116" t="str">
        <f t="shared" si="35"/>
        <v/>
      </c>
      <c r="O86" s="117" t="str">
        <f t="shared" si="41"/>
        <v/>
      </c>
      <c r="P86" s="115" t="str">
        <f t="shared" si="36"/>
        <v/>
      </c>
      <c r="Q86" s="115" t="str">
        <f t="shared" si="36"/>
        <v/>
      </c>
      <c r="R86" s="116" t="str">
        <f t="shared" si="36"/>
        <v/>
      </c>
      <c r="S86" s="117" t="str">
        <f t="shared" si="42"/>
        <v/>
      </c>
      <c r="T86" s="115" t="str">
        <f t="shared" si="37"/>
        <v/>
      </c>
      <c r="U86" s="115" t="str">
        <f t="shared" si="37"/>
        <v/>
      </c>
      <c r="V86" s="116" t="str">
        <f t="shared" si="37"/>
        <v/>
      </c>
      <c r="W86" s="223" t="str">
        <f t="shared" si="43"/>
        <v/>
      </c>
      <c r="X86" s="224" t="str">
        <f t="shared" si="44"/>
        <v/>
      </c>
      <c r="Y86" s="224" t="str">
        <f t="shared" si="45"/>
        <v/>
      </c>
      <c r="Z86" s="225" t="str">
        <f t="shared" si="46"/>
        <v/>
      </c>
      <c r="AA86" s="223" t="str">
        <f t="shared" si="47"/>
        <v/>
      </c>
      <c r="AB86" s="224" t="str">
        <f t="shared" si="48"/>
        <v/>
      </c>
      <c r="AC86" s="224" t="str">
        <f t="shared" si="49"/>
        <v/>
      </c>
      <c r="AD86" s="225" t="str">
        <f t="shared" si="50"/>
        <v/>
      </c>
      <c r="AE86" s="250"/>
    </row>
    <row r="87" spans="1:31" s="2" customFormat="1" ht="33" customHeight="1" x14ac:dyDescent="0.25">
      <c r="A87" s="186"/>
      <c r="B87" s="186"/>
      <c r="C87" s="117" t="str">
        <f t="shared" si="38"/>
        <v/>
      </c>
      <c r="D87" s="115"/>
      <c r="E87" s="115"/>
      <c r="F87" s="116"/>
      <c r="G87" s="117" t="str">
        <f t="shared" si="39"/>
        <v/>
      </c>
      <c r="H87" s="115"/>
      <c r="I87" s="115"/>
      <c r="J87" s="116"/>
      <c r="K87" s="117" t="str">
        <f t="shared" si="40"/>
        <v/>
      </c>
      <c r="L87" s="115" t="str">
        <f t="shared" si="35"/>
        <v/>
      </c>
      <c r="M87" s="115" t="str">
        <f t="shared" si="35"/>
        <v/>
      </c>
      <c r="N87" s="116" t="str">
        <f t="shared" si="35"/>
        <v/>
      </c>
      <c r="O87" s="117" t="str">
        <f t="shared" si="41"/>
        <v/>
      </c>
      <c r="P87" s="115" t="str">
        <f t="shared" si="36"/>
        <v/>
      </c>
      <c r="Q87" s="115" t="str">
        <f t="shared" si="36"/>
        <v/>
      </c>
      <c r="R87" s="116" t="str">
        <f t="shared" si="36"/>
        <v/>
      </c>
      <c r="S87" s="117" t="str">
        <f t="shared" si="42"/>
        <v/>
      </c>
      <c r="T87" s="115" t="str">
        <f t="shared" si="37"/>
        <v/>
      </c>
      <c r="U87" s="115" t="str">
        <f t="shared" si="37"/>
        <v/>
      </c>
      <c r="V87" s="116" t="str">
        <f t="shared" si="37"/>
        <v/>
      </c>
      <c r="W87" s="223" t="str">
        <f t="shared" si="43"/>
        <v/>
      </c>
      <c r="X87" s="224" t="str">
        <f t="shared" si="44"/>
        <v/>
      </c>
      <c r="Y87" s="224" t="str">
        <f t="shared" si="45"/>
        <v/>
      </c>
      <c r="Z87" s="225" t="str">
        <f t="shared" si="46"/>
        <v/>
      </c>
      <c r="AA87" s="223" t="str">
        <f t="shared" si="47"/>
        <v/>
      </c>
      <c r="AB87" s="224" t="str">
        <f t="shared" si="48"/>
        <v/>
      </c>
      <c r="AC87" s="224" t="str">
        <f t="shared" si="49"/>
        <v/>
      </c>
      <c r="AD87" s="225" t="str">
        <f t="shared" si="50"/>
        <v/>
      </c>
      <c r="AE87" s="250"/>
    </row>
    <row r="88" spans="1:31" s="2" customFormat="1" ht="33" customHeight="1" x14ac:dyDescent="0.25">
      <c r="A88" s="186"/>
      <c r="B88" s="186"/>
      <c r="C88" s="117" t="str">
        <f t="shared" si="38"/>
        <v/>
      </c>
      <c r="D88" s="115"/>
      <c r="E88" s="115"/>
      <c r="F88" s="116"/>
      <c r="G88" s="117" t="str">
        <f t="shared" si="39"/>
        <v/>
      </c>
      <c r="H88" s="115"/>
      <c r="I88" s="115"/>
      <c r="J88" s="116"/>
      <c r="K88" s="117" t="str">
        <f t="shared" si="40"/>
        <v/>
      </c>
      <c r="L88" s="115" t="str">
        <f t="shared" si="35"/>
        <v/>
      </c>
      <c r="M88" s="115" t="str">
        <f t="shared" si="35"/>
        <v/>
      </c>
      <c r="N88" s="116" t="str">
        <f t="shared" si="35"/>
        <v/>
      </c>
      <c r="O88" s="117" t="str">
        <f t="shared" si="41"/>
        <v/>
      </c>
      <c r="P88" s="115" t="str">
        <f t="shared" si="36"/>
        <v/>
      </c>
      <c r="Q88" s="115" t="str">
        <f t="shared" si="36"/>
        <v/>
      </c>
      <c r="R88" s="116" t="str">
        <f t="shared" si="36"/>
        <v/>
      </c>
      <c r="S88" s="117" t="str">
        <f t="shared" si="42"/>
        <v/>
      </c>
      <c r="T88" s="115" t="str">
        <f t="shared" si="37"/>
        <v/>
      </c>
      <c r="U88" s="115" t="str">
        <f t="shared" si="37"/>
        <v/>
      </c>
      <c r="V88" s="116" t="str">
        <f t="shared" si="37"/>
        <v/>
      </c>
      <c r="W88" s="223" t="str">
        <f t="shared" si="43"/>
        <v/>
      </c>
      <c r="X88" s="224" t="str">
        <f t="shared" si="44"/>
        <v/>
      </c>
      <c r="Y88" s="224" t="str">
        <f t="shared" si="45"/>
        <v/>
      </c>
      <c r="Z88" s="225" t="str">
        <f t="shared" si="46"/>
        <v/>
      </c>
      <c r="AA88" s="223" t="str">
        <f t="shared" si="47"/>
        <v/>
      </c>
      <c r="AB88" s="224" t="str">
        <f t="shared" si="48"/>
        <v/>
      </c>
      <c r="AC88" s="224" t="str">
        <f t="shared" si="49"/>
        <v/>
      </c>
      <c r="AD88" s="225" t="str">
        <f t="shared" si="50"/>
        <v/>
      </c>
      <c r="AE88" s="250"/>
    </row>
    <row r="89" spans="1:31" s="2" customFormat="1" ht="33" customHeight="1" x14ac:dyDescent="0.25">
      <c r="A89" s="186"/>
      <c r="B89" s="186"/>
      <c r="C89" s="117" t="str">
        <f t="shared" si="38"/>
        <v/>
      </c>
      <c r="D89" s="115"/>
      <c r="E89" s="115"/>
      <c r="F89" s="116"/>
      <c r="G89" s="117" t="str">
        <f t="shared" si="39"/>
        <v/>
      </c>
      <c r="H89" s="115"/>
      <c r="I89" s="115"/>
      <c r="J89" s="116"/>
      <c r="K89" s="117" t="str">
        <f t="shared" si="40"/>
        <v/>
      </c>
      <c r="L89" s="115" t="str">
        <f t="shared" si="35"/>
        <v/>
      </c>
      <c r="M89" s="115" t="str">
        <f t="shared" si="35"/>
        <v/>
      </c>
      <c r="N89" s="116" t="str">
        <f t="shared" si="35"/>
        <v/>
      </c>
      <c r="O89" s="117" t="str">
        <f t="shared" si="41"/>
        <v/>
      </c>
      <c r="P89" s="115" t="str">
        <f t="shared" si="36"/>
        <v/>
      </c>
      <c r="Q89" s="115" t="str">
        <f t="shared" si="36"/>
        <v/>
      </c>
      <c r="R89" s="116" t="str">
        <f t="shared" si="36"/>
        <v/>
      </c>
      <c r="S89" s="117" t="str">
        <f t="shared" si="42"/>
        <v/>
      </c>
      <c r="T89" s="115" t="str">
        <f t="shared" si="37"/>
        <v/>
      </c>
      <c r="U89" s="115" t="str">
        <f t="shared" si="37"/>
        <v/>
      </c>
      <c r="V89" s="116" t="str">
        <f t="shared" si="37"/>
        <v/>
      </c>
      <c r="W89" s="223" t="str">
        <f t="shared" si="43"/>
        <v/>
      </c>
      <c r="X89" s="224" t="str">
        <f t="shared" si="44"/>
        <v/>
      </c>
      <c r="Y89" s="224" t="str">
        <f t="shared" si="45"/>
        <v/>
      </c>
      <c r="Z89" s="225" t="str">
        <f t="shared" si="46"/>
        <v/>
      </c>
      <c r="AA89" s="223" t="str">
        <f t="shared" si="47"/>
        <v/>
      </c>
      <c r="AB89" s="224" t="str">
        <f t="shared" si="48"/>
        <v/>
      </c>
      <c r="AC89" s="224" t="str">
        <f t="shared" si="49"/>
        <v/>
      </c>
      <c r="AD89" s="225" t="str">
        <f t="shared" si="50"/>
        <v/>
      </c>
      <c r="AE89" s="250"/>
    </row>
    <row r="90" spans="1:31" s="2" customFormat="1" ht="33" customHeight="1" x14ac:dyDescent="0.25">
      <c r="A90" s="186"/>
      <c r="B90" s="186"/>
      <c r="C90" s="117" t="str">
        <f t="shared" si="38"/>
        <v/>
      </c>
      <c r="D90" s="115"/>
      <c r="E90" s="115"/>
      <c r="F90" s="116"/>
      <c r="G90" s="117" t="str">
        <f t="shared" si="39"/>
        <v/>
      </c>
      <c r="H90" s="115"/>
      <c r="I90" s="115"/>
      <c r="J90" s="116"/>
      <c r="K90" s="117" t="str">
        <f t="shared" si="40"/>
        <v/>
      </c>
      <c r="L90" s="115" t="str">
        <f t="shared" si="35"/>
        <v/>
      </c>
      <c r="M90" s="115" t="str">
        <f t="shared" si="35"/>
        <v/>
      </c>
      <c r="N90" s="116" t="str">
        <f t="shared" si="35"/>
        <v/>
      </c>
      <c r="O90" s="117" t="str">
        <f t="shared" si="41"/>
        <v/>
      </c>
      <c r="P90" s="115" t="str">
        <f t="shared" si="36"/>
        <v/>
      </c>
      <c r="Q90" s="115" t="str">
        <f t="shared" si="36"/>
        <v/>
      </c>
      <c r="R90" s="116" t="str">
        <f t="shared" si="36"/>
        <v/>
      </c>
      <c r="S90" s="117" t="str">
        <f t="shared" si="42"/>
        <v/>
      </c>
      <c r="T90" s="115" t="str">
        <f t="shared" si="37"/>
        <v/>
      </c>
      <c r="U90" s="115" t="str">
        <f t="shared" si="37"/>
        <v/>
      </c>
      <c r="V90" s="116" t="str">
        <f t="shared" si="37"/>
        <v/>
      </c>
      <c r="W90" s="223" t="str">
        <f t="shared" si="43"/>
        <v/>
      </c>
      <c r="X90" s="224" t="str">
        <f t="shared" si="44"/>
        <v/>
      </c>
      <c r="Y90" s="224" t="str">
        <f t="shared" si="45"/>
        <v/>
      </c>
      <c r="Z90" s="225" t="str">
        <f t="shared" si="46"/>
        <v/>
      </c>
      <c r="AA90" s="223" t="str">
        <f t="shared" si="47"/>
        <v/>
      </c>
      <c r="AB90" s="224" t="str">
        <f t="shared" si="48"/>
        <v/>
      </c>
      <c r="AC90" s="224" t="str">
        <f t="shared" si="49"/>
        <v/>
      </c>
      <c r="AD90" s="225" t="str">
        <f t="shared" si="50"/>
        <v/>
      </c>
      <c r="AE90" s="250"/>
    </row>
    <row r="91" spans="1:31" s="2" customFormat="1" ht="33" customHeight="1" x14ac:dyDescent="0.25">
      <c r="A91" s="186"/>
      <c r="B91" s="186"/>
      <c r="C91" s="117" t="str">
        <f t="shared" si="38"/>
        <v/>
      </c>
      <c r="D91" s="115"/>
      <c r="E91" s="115"/>
      <c r="F91" s="116"/>
      <c r="G91" s="117" t="str">
        <f t="shared" si="39"/>
        <v/>
      </c>
      <c r="H91" s="115"/>
      <c r="I91" s="115"/>
      <c r="J91" s="116"/>
      <c r="K91" s="117" t="str">
        <f t="shared" si="40"/>
        <v/>
      </c>
      <c r="L91" s="115" t="str">
        <f t="shared" ref="L91:N107" si="51">IF(D91="","",D91)</f>
        <v/>
      </c>
      <c r="M91" s="115" t="str">
        <f t="shared" si="51"/>
        <v/>
      </c>
      <c r="N91" s="116" t="str">
        <f t="shared" si="51"/>
        <v/>
      </c>
      <c r="O91" s="117" t="str">
        <f t="shared" si="41"/>
        <v/>
      </c>
      <c r="P91" s="115" t="str">
        <f t="shared" ref="P91:R107" si="52">IF(H91="","",H91)</f>
        <v/>
      </c>
      <c r="Q91" s="115" t="str">
        <f t="shared" si="52"/>
        <v/>
      </c>
      <c r="R91" s="116" t="str">
        <f t="shared" si="52"/>
        <v/>
      </c>
      <c r="S91" s="117" t="str">
        <f t="shared" si="42"/>
        <v/>
      </c>
      <c r="T91" s="115" t="str">
        <f t="shared" si="37"/>
        <v/>
      </c>
      <c r="U91" s="115" t="str">
        <f t="shared" si="37"/>
        <v/>
      </c>
      <c r="V91" s="116" t="str">
        <f t="shared" si="37"/>
        <v/>
      </c>
      <c r="W91" s="223" t="str">
        <f t="shared" si="43"/>
        <v/>
      </c>
      <c r="X91" s="224" t="str">
        <f t="shared" si="44"/>
        <v/>
      </c>
      <c r="Y91" s="224" t="str">
        <f t="shared" si="45"/>
        <v/>
      </c>
      <c r="Z91" s="225" t="str">
        <f t="shared" si="46"/>
        <v/>
      </c>
      <c r="AA91" s="223" t="str">
        <f t="shared" si="47"/>
        <v/>
      </c>
      <c r="AB91" s="224" t="str">
        <f t="shared" si="48"/>
        <v/>
      </c>
      <c r="AC91" s="224" t="str">
        <f t="shared" si="49"/>
        <v/>
      </c>
      <c r="AD91" s="225" t="str">
        <f t="shared" si="50"/>
        <v/>
      </c>
      <c r="AE91" s="250"/>
    </row>
    <row r="92" spans="1:31" s="2" customFormat="1" ht="33" customHeight="1" x14ac:dyDescent="0.25">
      <c r="A92" s="186"/>
      <c r="B92" s="186"/>
      <c r="C92" s="117" t="str">
        <f t="shared" si="38"/>
        <v/>
      </c>
      <c r="D92" s="115"/>
      <c r="E92" s="115"/>
      <c r="F92" s="116"/>
      <c r="G92" s="117" t="str">
        <f t="shared" si="39"/>
        <v/>
      </c>
      <c r="H92" s="115"/>
      <c r="I92" s="115"/>
      <c r="J92" s="116"/>
      <c r="K92" s="117" t="str">
        <f t="shared" si="40"/>
        <v/>
      </c>
      <c r="L92" s="115" t="str">
        <f t="shared" si="51"/>
        <v/>
      </c>
      <c r="M92" s="115" t="str">
        <f t="shared" si="51"/>
        <v/>
      </c>
      <c r="N92" s="116" t="str">
        <f t="shared" si="51"/>
        <v/>
      </c>
      <c r="O92" s="117" t="str">
        <f t="shared" si="41"/>
        <v/>
      </c>
      <c r="P92" s="115" t="str">
        <f t="shared" si="52"/>
        <v/>
      </c>
      <c r="Q92" s="115" t="str">
        <f t="shared" si="52"/>
        <v/>
      </c>
      <c r="R92" s="116" t="str">
        <f t="shared" si="52"/>
        <v/>
      </c>
      <c r="S92" s="117" t="str">
        <f t="shared" si="42"/>
        <v/>
      </c>
      <c r="T92" s="115" t="str">
        <f t="shared" ref="T92:V107" si="53">IF(P92="","",P92)</f>
        <v/>
      </c>
      <c r="U92" s="115" t="str">
        <f t="shared" si="53"/>
        <v/>
      </c>
      <c r="V92" s="116" t="str">
        <f t="shared" si="53"/>
        <v/>
      </c>
      <c r="W92" s="223" t="str">
        <f t="shared" si="43"/>
        <v/>
      </c>
      <c r="X92" s="224" t="str">
        <f t="shared" si="44"/>
        <v/>
      </c>
      <c r="Y92" s="224" t="str">
        <f t="shared" si="45"/>
        <v/>
      </c>
      <c r="Z92" s="225" t="str">
        <f t="shared" si="46"/>
        <v/>
      </c>
      <c r="AA92" s="223" t="str">
        <f t="shared" si="47"/>
        <v/>
      </c>
      <c r="AB92" s="224" t="str">
        <f t="shared" si="48"/>
        <v/>
      </c>
      <c r="AC92" s="224" t="str">
        <f t="shared" si="49"/>
        <v/>
      </c>
      <c r="AD92" s="225" t="str">
        <f t="shared" si="50"/>
        <v/>
      </c>
      <c r="AE92" s="250"/>
    </row>
    <row r="93" spans="1:31" s="2" customFormat="1" ht="33" customHeight="1" x14ac:dyDescent="0.25">
      <c r="A93" s="186"/>
      <c r="B93" s="186"/>
      <c r="C93" s="117" t="str">
        <f t="shared" si="38"/>
        <v/>
      </c>
      <c r="D93" s="115"/>
      <c r="E93" s="115"/>
      <c r="F93" s="116"/>
      <c r="G93" s="117" t="str">
        <f t="shared" si="39"/>
        <v/>
      </c>
      <c r="H93" s="115"/>
      <c r="I93" s="115"/>
      <c r="J93" s="116"/>
      <c r="K93" s="117" t="str">
        <f t="shared" si="40"/>
        <v/>
      </c>
      <c r="L93" s="115" t="str">
        <f t="shared" si="51"/>
        <v/>
      </c>
      <c r="M93" s="115" t="str">
        <f t="shared" si="51"/>
        <v/>
      </c>
      <c r="N93" s="116" t="str">
        <f t="shared" si="51"/>
        <v/>
      </c>
      <c r="O93" s="117" t="str">
        <f t="shared" si="41"/>
        <v/>
      </c>
      <c r="P93" s="115" t="str">
        <f t="shared" si="52"/>
        <v/>
      </c>
      <c r="Q93" s="115" t="str">
        <f t="shared" si="52"/>
        <v/>
      </c>
      <c r="R93" s="116" t="str">
        <f t="shared" si="52"/>
        <v/>
      </c>
      <c r="S93" s="117" t="str">
        <f t="shared" si="42"/>
        <v/>
      </c>
      <c r="T93" s="115" t="str">
        <f t="shared" si="53"/>
        <v/>
      </c>
      <c r="U93" s="115" t="str">
        <f t="shared" si="53"/>
        <v/>
      </c>
      <c r="V93" s="116" t="str">
        <f t="shared" si="53"/>
        <v/>
      </c>
      <c r="W93" s="223" t="str">
        <f t="shared" si="43"/>
        <v/>
      </c>
      <c r="X93" s="224" t="str">
        <f t="shared" si="44"/>
        <v/>
      </c>
      <c r="Y93" s="224" t="str">
        <f t="shared" si="45"/>
        <v/>
      </c>
      <c r="Z93" s="225" t="str">
        <f t="shared" si="46"/>
        <v/>
      </c>
      <c r="AA93" s="223" t="str">
        <f t="shared" si="47"/>
        <v/>
      </c>
      <c r="AB93" s="224" t="str">
        <f t="shared" si="48"/>
        <v/>
      </c>
      <c r="AC93" s="224" t="str">
        <f t="shared" si="49"/>
        <v/>
      </c>
      <c r="AD93" s="225" t="str">
        <f t="shared" si="50"/>
        <v/>
      </c>
      <c r="AE93" s="250"/>
    </row>
    <row r="94" spans="1:31" s="2" customFormat="1" ht="33" customHeight="1" x14ac:dyDescent="0.25">
      <c r="A94" s="186"/>
      <c r="B94" s="186"/>
      <c r="C94" s="117" t="str">
        <f t="shared" si="38"/>
        <v/>
      </c>
      <c r="D94" s="115"/>
      <c r="E94" s="115"/>
      <c r="F94" s="116"/>
      <c r="G94" s="117" t="str">
        <f t="shared" si="39"/>
        <v/>
      </c>
      <c r="H94" s="115"/>
      <c r="I94" s="115"/>
      <c r="J94" s="116"/>
      <c r="K94" s="117" t="str">
        <f t="shared" si="40"/>
        <v/>
      </c>
      <c r="L94" s="115" t="str">
        <f t="shared" si="51"/>
        <v/>
      </c>
      <c r="M94" s="115" t="str">
        <f t="shared" si="51"/>
        <v/>
      </c>
      <c r="N94" s="116" t="str">
        <f t="shared" si="51"/>
        <v/>
      </c>
      <c r="O94" s="117" t="str">
        <f t="shared" si="41"/>
        <v/>
      </c>
      <c r="P94" s="115" t="str">
        <f t="shared" si="52"/>
        <v/>
      </c>
      <c r="Q94" s="115" t="str">
        <f t="shared" si="52"/>
        <v/>
      </c>
      <c r="R94" s="116" t="str">
        <f t="shared" si="52"/>
        <v/>
      </c>
      <c r="S94" s="117" t="str">
        <f t="shared" si="42"/>
        <v/>
      </c>
      <c r="T94" s="115" t="str">
        <f t="shared" si="53"/>
        <v/>
      </c>
      <c r="U94" s="115" t="str">
        <f t="shared" si="53"/>
        <v/>
      </c>
      <c r="V94" s="116" t="str">
        <f t="shared" si="53"/>
        <v/>
      </c>
      <c r="W94" s="223" t="str">
        <f t="shared" si="43"/>
        <v/>
      </c>
      <c r="X94" s="224" t="str">
        <f t="shared" si="44"/>
        <v/>
      </c>
      <c r="Y94" s="224" t="str">
        <f t="shared" si="45"/>
        <v/>
      </c>
      <c r="Z94" s="225" t="str">
        <f t="shared" si="46"/>
        <v/>
      </c>
      <c r="AA94" s="223" t="str">
        <f t="shared" si="47"/>
        <v/>
      </c>
      <c r="AB94" s="224" t="str">
        <f t="shared" si="48"/>
        <v/>
      </c>
      <c r="AC94" s="224" t="str">
        <f t="shared" si="49"/>
        <v/>
      </c>
      <c r="AD94" s="225" t="str">
        <f t="shared" si="50"/>
        <v/>
      </c>
      <c r="AE94" s="250"/>
    </row>
    <row r="95" spans="1:31" s="2" customFormat="1" ht="33" customHeight="1" x14ac:dyDescent="0.25">
      <c r="A95" s="186"/>
      <c r="B95" s="186"/>
      <c r="C95" s="117" t="str">
        <f t="shared" si="38"/>
        <v/>
      </c>
      <c r="D95" s="115"/>
      <c r="E95" s="115"/>
      <c r="F95" s="116"/>
      <c r="G95" s="117" t="str">
        <f t="shared" si="39"/>
        <v/>
      </c>
      <c r="H95" s="115"/>
      <c r="I95" s="115"/>
      <c r="J95" s="116"/>
      <c r="K95" s="117" t="str">
        <f t="shared" si="40"/>
        <v/>
      </c>
      <c r="L95" s="115" t="str">
        <f t="shared" si="51"/>
        <v/>
      </c>
      <c r="M95" s="115" t="str">
        <f t="shared" si="51"/>
        <v/>
      </c>
      <c r="N95" s="116" t="str">
        <f t="shared" si="51"/>
        <v/>
      </c>
      <c r="O95" s="117" t="str">
        <f t="shared" si="41"/>
        <v/>
      </c>
      <c r="P95" s="115" t="str">
        <f t="shared" si="52"/>
        <v/>
      </c>
      <c r="Q95" s="115" t="str">
        <f t="shared" si="52"/>
        <v/>
      </c>
      <c r="R95" s="116" t="str">
        <f t="shared" si="52"/>
        <v/>
      </c>
      <c r="S95" s="117" t="str">
        <f t="shared" si="42"/>
        <v/>
      </c>
      <c r="T95" s="115" t="str">
        <f t="shared" si="53"/>
        <v/>
      </c>
      <c r="U95" s="115" t="str">
        <f t="shared" si="53"/>
        <v/>
      </c>
      <c r="V95" s="116" t="str">
        <f t="shared" si="53"/>
        <v/>
      </c>
      <c r="W95" s="223" t="str">
        <f t="shared" si="43"/>
        <v/>
      </c>
      <c r="X95" s="224" t="str">
        <f t="shared" si="44"/>
        <v/>
      </c>
      <c r="Y95" s="224" t="str">
        <f t="shared" si="45"/>
        <v/>
      </c>
      <c r="Z95" s="225" t="str">
        <f t="shared" si="46"/>
        <v/>
      </c>
      <c r="AA95" s="223" t="str">
        <f t="shared" si="47"/>
        <v/>
      </c>
      <c r="AB95" s="224" t="str">
        <f t="shared" si="48"/>
        <v/>
      </c>
      <c r="AC95" s="224" t="str">
        <f t="shared" si="49"/>
        <v/>
      </c>
      <c r="AD95" s="225" t="str">
        <f t="shared" si="50"/>
        <v/>
      </c>
      <c r="AE95" s="250"/>
    </row>
    <row r="96" spans="1:31" s="2" customFormat="1" ht="33" customHeight="1" x14ac:dyDescent="0.25">
      <c r="A96" s="186"/>
      <c r="B96" s="186"/>
      <c r="C96" s="117" t="str">
        <f t="shared" si="38"/>
        <v/>
      </c>
      <c r="D96" s="115"/>
      <c r="E96" s="115"/>
      <c r="F96" s="116"/>
      <c r="G96" s="117" t="str">
        <f t="shared" si="39"/>
        <v/>
      </c>
      <c r="H96" s="115"/>
      <c r="I96" s="115"/>
      <c r="J96" s="116"/>
      <c r="K96" s="117" t="str">
        <f t="shared" si="40"/>
        <v/>
      </c>
      <c r="L96" s="115" t="str">
        <f t="shared" si="51"/>
        <v/>
      </c>
      <c r="M96" s="115" t="str">
        <f t="shared" si="51"/>
        <v/>
      </c>
      <c r="N96" s="116" t="str">
        <f t="shared" si="51"/>
        <v/>
      </c>
      <c r="O96" s="117" t="str">
        <f t="shared" si="41"/>
        <v/>
      </c>
      <c r="P96" s="115" t="str">
        <f t="shared" si="52"/>
        <v/>
      </c>
      <c r="Q96" s="115" t="str">
        <f t="shared" si="52"/>
        <v/>
      </c>
      <c r="R96" s="116" t="str">
        <f t="shared" si="52"/>
        <v/>
      </c>
      <c r="S96" s="117" t="str">
        <f t="shared" si="42"/>
        <v/>
      </c>
      <c r="T96" s="115" t="str">
        <f t="shared" si="53"/>
        <v/>
      </c>
      <c r="U96" s="115" t="str">
        <f t="shared" si="53"/>
        <v/>
      </c>
      <c r="V96" s="116" t="str">
        <f t="shared" si="53"/>
        <v/>
      </c>
      <c r="W96" s="223" t="str">
        <f t="shared" si="43"/>
        <v/>
      </c>
      <c r="X96" s="224" t="str">
        <f t="shared" si="44"/>
        <v/>
      </c>
      <c r="Y96" s="224" t="str">
        <f t="shared" si="45"/>
        <v/>
      </c>
      <c r="Z96" s="225" t="str">
        <f t="shared" si="46"/>
        <v/>
      </c>
      <c r="AA96" s="223" t="str">
        <f t="shared" si="47"/>
        <v/>
      </c>
      <c r="AB96" s="224" t="str">
        <f t="shared" si="48"/>
        <v/>
      </c>
      <c r="AC96" s="224" t="str">
        <f t="shared" si="49"/>
        <v/>
      </c>
      <c r="AD96" s="225" t="str">
        <f t="shared" si="50"/>
        <v/>
      </c>
      <c r="AE96" s="250"/>
    </row>
    <row r="97" spans="1:31" s="2" customFormat="1" ht="33" customHeight="1" x14ac:dyDescent="0.25">
      <c r="A97" s="186"/>
      <c r="B97" s="186"/>
      <c r="C97" s="117" t="str">
        <f t="shared" si="38"/>
        <v/>
      </c>
      <c r="D97" s="115"/>
      <c r="E97" s="115"/>
      <c r="F97" s="116"/>
      <c r="G97" s="117" t="str">
        <f t="shared" si="39"/>
        <v/>
      </c>
      <c r="H97" s="115"/>
      <c r="I97" s="115"/>
      <c r="J97" s="116"/>
      <c r="K97" s="117" t="str">
        <f t="shared" si="40"/>
        <v/>
      </c>
      <c r="L97" s="115" t="str">
        <f t="shared" si="51"/>
        <v/>
      </c>
      <c r="M97" s="115" t="str">
        <f t="shared" si="51"/>
        <v/>
      </c>
      <c r="N97" s="116" t="str">
        <f t="shared" si="51"/>
        <v/>
      </c>
      <c r="O97" s="117" t="str">
        <f t="shared" si="41"/>
        <v/>
      </c>
      <c r="P97" s="115" t="str">
        <f t="shared" si="52"/>
        <v/>
      </c>
      <c r="Q97" s="115" t="str">
        <f t="shared" si="52"/>
        <v/>
      </c>
      <c r="R97" s="116" t="str">
        <f t="shared" si="52"/>
        <v/>
      </c>
      <c r="S97" s="117" t="str">
        <f t="shared" si="42"/>
        <v/>
      </c>
      <c r="T97" s="115" t="str">
        <f t="shared" si="53"/>
        <v/>
      </c>
      <c r="U97" s="115" t="str">
        <f t="shared" si="53"/>
        <v/>
      </c>
      <c r="V97" s="116" t="str">
        <f t="shared" si="53"/>
        <v/>
      </c>
      <c r="W97" s="223" t="str">
        <f t="shared" si="43"/>
        <v/>
      </c>
      <c r="X97" s="224" t="str">
        <f t="shared" si="44"/>
        <v/>
      </c>
      <c r="Y97" s="224" t="str">
        <f t="shared" si="45"/>
        <v/>
      </c>
      <c r="Z97" s="225" t="str">
        <f t="shared" si="46"/>
        <v/>
      </c>
      <c r="AA97" s="223" t="str">
        <f t="shared" si="47"/>
        <v/>
      </c>
      <c r="AB97" s="224" t="str">
        <f t="shared" si="48"/>
        <v/>
      </c>
      <c r="AC97" s="224" t="str">
        <f t="shared" si="49"/>
        <v/>
      </c>
      <c r="AD97" s="225" t="str">
        <f t="shared" si="50"/>
        <v/>
      </c>
      <c r="AE97" s="250"/>
    </row>
    <row r="98" spans="1:31" s="2" customFormat="1" ht="33" customHeight="1" x14ac:dyDescent="0.25">
      <c r="A98" s="186"/>
      <c r="B98" s="186"/>
      <c r="C98" s="117" t="str">
        <f t="shared" si="38"/>
        <v/>
      </c>
      <c r="D98" s="115"/>
      <c r="E98" s="115"/>
      <c r="F98" s="116"/>
      <c r="G98" s="117" t="str">
        <f t="shared" si="39"/>
        <v/>
      </c>
      <c r="H98" s="115"/>
      <c r="I98" s="115"/>
      <c r="J98" s="116"/>
      <c r="K98" s="117" t="str">
        <f t="shared" si="40"/>
        <v/>
      </c>
      <c r="L98" s="115" t="str">
        <f t="shared" si="51"/>
        <v/>
      </c>
      <c r="M98" s="115" t="str">
        <f t="shared" si="51"/>
        <v/>
      </c>
      <c r="N98" s="116" t="str">
        <f t="shared" si="51"/>
        <v/>
      </c>
      <c r="O98" s="117" t="str">
        <f t="shared" si="41"/>
        <v/>
      </c>
      <c r="P98" s="115" t="str">
        <f t="shared" si="52"/>
        <v/>
      </c>
      <c r="Q98" s="115" t="str">
        <f t="shared" si="52"/>
        <v/>
      </c>
      <c r="R98" s="116" t="str">
        <f t="shared" si="52"/>
        <v/>
      </c>
      <c r="S98" s="117" t="str">
        <f t="shared" si="42"/>
        <v/>
      </c>
      <c r="T98" s="115" t="str">
        <f t="shared" si="53"/>
        <v/>
      </c>
      <c r="U98" s="115" t="str">
        <f t="shared" si="53"/>
        <v/>
      </c>
      <c r="V98" s="116" t="str">
        <f t="shared" si="53"/>
        <v/>
      </c>
      <c r="W98" s="223" t="str">
        <f t="shared" si="43"/>
        <v/>
      </c>
      <c r="X98" s="224" t="str">
        <f t="shared" si="44"/>
        <v/>
      </c>
      <c r="Y98" s="224" t="str">
        <f t="shared" si="45"/>
        <v/>
      </c>
      <c r="Z98" s="225" t="str">
        <f t="shared" si="46"/>
        <v/>
      </c>
      <c r="AA98" s="223" t="str">
        <f t="shared" si="47"/>
        <v/>
      </c>
      <c r="AB98" s="224" t="str">
        <f t="shared" si="48"/>
        <v/>
      </c>
      <c r="AC98" s="224" t="str">
        <f t="shared" si="49"/>
        <v/>
      </c>
      <c r="AD98" s="225" t="str">
        <f t="shared" si="50"/>
        <v/>
      </c>
      <c r="AE98" s="250"/>
    </row>
    <row r="99" spans="1:31" s="2" customFormat="1" ht="33" customHeight="1" x14ac:dyDescent="0.25">
      <c r="A99" s="186"/>
      <c r="B99" s="186"/>
      <c r="C99" s="117" t="str">
        <f t="shared" si="38"/>
        <v/>
      </c>
      <c r="D99" s="115"/>
      <c r="E99" s="115"/>
      <c r="F99" s="116"/>
      <c r="G99" s="117" t="str">
        <f t="shared" si="39"/>
        <v/>
      </c>
      <c r="H99" s="115"/>
      <c r="I99" s="115"/>
      <c r="J99" s="116"/>
      <c r="K99" s="117" t="str">
        <f t="shared" si="40"/>
        <v/>
      </c>
      <c r="L99" s="115" t="str">
        <f t="shared" si="51"/>
        <v/>
      </c>
      <c r="M99" s="115" t="str">
        <f t="shared" si="51"/>
        <v/>
      </c>
      <c r="N99" s="116" t="str">
        <f t="shared" si="51"/>
        <v/>
      </c>
      <c r="O99" s="117" t="str">
        <f t="shared" si="41"/>
        <v/>
      </c>
      <c r="P99" s="115" t="str">
        <f t="shared" si="52"/>
        <v/>
      </c>
      <c r="Q99" s="115" t="str">
        <f t="shared" si="52"/>
        <v/>
      </c>
      <c r="R99" s="116" t="str">
        <f t="shared" si="52"/>
        <v/>
      </c>
      <c r="S99" s="117" t="str">
        <f t="shared" si="42"/>
        <v/>
      </c>
      <c r="T99" s="115" t="str">
        <f t="shared" si="53"/>
        <v/>
      </c>
      <c r="U99" s="115" t="str">
        <f t="shared" si="53"/>
        <v/>
      </c>
      <c r="V99" s="116" t="str">
        <f t="shared" si="53"/>
        <v/>
      </c>
      <c r="W99" s="223" t="str">
        <f t="shared" si="43"/>
        <v/>
      </c>
      <c r="X99" s="224" t="str">
        <f t="shared" si="44"/>
        <v/>
      </c>
      <c r="Y99" s="224" t="str">
        <f t="shared" si="45"/>
        <v/>
      </c>
      <c r="Z99" s="225" t="str">
        <f t="shared" si="46"/>
        <v/>
      </c>
      <c r="AA99" s="223" t="str">
        <f t="shared" si="47"/>
        <v/>
      </c>
      <c r="AB99" s="224" t="str">
        <f t="shared" si="48"/>
        <v/>
      </c>
      <c r="AC99" s="224" t="str">
        <f t="shared" si="49"/>
        <v/>
      </c>
      <c r="AD99" s="225" t="str">
        <f t="shared" si="50"/>
        <v/>
      </c>
      <c r="AE99" s="250"/>
    </row>
    <row r="100" spans="1:31" s="2" customFormat="1" ht="33" customHeight="1" x14ac:dyDescent="0.25">
      <c r="A100" s="186"/>
      <c r="B100" s="186"/>
      <c r="C100" s="117" t="str">
        <f t="shared" si="38"/>
        <v/>
      </c>
      <c r="D100" s="115"/>
      <c r="E100" s="115"/>
      <c r="F100" s="116"/>
      <c r="G100" s="117" t="str">
        <f t="shared" si="39"/>
        <v/>
      </c>
      <c r="H100" s="115"/>
      <c r="I100" s="115"/>
      <c r="J100" s="116"/>
      <c r="K100" s="117" t="str">
        <f t="shared" si="40"/>
        <v/>
      </c>
      <c r="L100" s="115" t="str">
        <f t="shared" si="51"/>
        <v/>
      </c>
      <c r="M100" s="115" t="str">
        <f t="shared" si="51"/>
        <v/>
      </c>
      <c r="N100" s="116" t="str">
        <f t="shared" si="51"/>
        <v/>
      </c>
      <c r="O100" s="117" t="str">
        <f t="shared" si="41"/>
        <v/>
      </c>
      <c r="P100" s="115" t="str">
        <f t="shared" si="52"/>
        <v/>
      </c>
      <c r="Q100" s="115" t="str">
        <f t="shared" si="52"/>
        <v/>
      </c>
      <c r="R100" s="116" t="str">
        <f t="shared" si="52"/>
        <v/>
      </c>
      <c r="S100" s="117" t="str">
        <f t="shared" si="42"/>
        <v/>
      </c>
      <c r="T100" s="115" t="str">
        <f t="shared" si="53"/>
        <v/>
      </c>
      <c r="U100" s="115" t="str">
        <f t="shared" si="53"/>
        <v/>
      </c>
      <c r="V100" s="116" t="str">
        <f t="shared" si="53"/>
        <v/>
      </c>
      <c r="W100" s="223" t="str">
        <f t="shared" si="43"/>
        <v/>
      </c>
      <c r="X100" s="224" t="str">
        <f t="shared" si="44"/>
        <v/>
      </c>
      <c r="Y100" s="224" t="str">
        <f t="shared" si="45"/>
        <v/>
      </c>
      <c r="Z100" s="225" t="str">
        <f t="shared" si="46"/>
        <v/>
      </c>
      <c r="AA100" s="223" t="str">
        <f t="shared" si="47"/>
        <v/>
      </c>
      <c r="AB100" s="224" t="str">
        <f t="shared" si="48"/>
        <v/>
      </c>
      <c r="AC100" s="224" t="str">
        <f t="shared" si="49"/>
        <v/>
      </c>
      <c r="AD100" s="225" t="str">
        <f t="shared" si="50"/>
        <v/>
      </c>
      <c r="AE100" s="250"/>
    </row>
    <row r="101" spans="1:31" s="2" customFormat="1" ht="33" customHeight="1" x14ac:dyDescent="0.25">
      <c r="A101" s="186"/>
      <c r="B101" s="186"/>
      <c r="C101" s="117" t="str">
        <f t="shared" si="38"/>
        <v/>
      </c>
      <c r="D101" s="115"/>
      <c r="E101" s="115"/>
      <c r="F101" s="116"/>
      <c r="G101" s="117" t="str">
        <f t="shared" si="39"/>
        <v/>
      </c>
      <c r="H101" s="115"/>
      <c r="I101" s="115"/>
      <c r="J101" s="116"/>
      <c r="K101" s="117" t="str">
        <f t="shared" si="40"/>
        <v/>
      </c>
      <c r="L101" s="115" t="str">
        <f t="shared" si="51"/>
        <v/>
      </c>
      <c r="M101" s="115" t="str">
        <f t="shared" si="51"/>
        <v/>
      </c>
      <c r="N101" s="116" t="str">
        <f t="shared" si="51"/>
        <v/>
      </c>
      <c r="O101" s="117" t="str">
        <f t="shared" si="41"/>
        <v/>
      </c>
      <c r="P101" s="115" t="str">
        <f t="shared" si="52"/>
        <v/>
      </c>
      <c r="Q101" s="115" t="str">
        <f t="shared" si="52"/>
        <v/>
      </c>
      <c r="R101" s="116" t="str">
        <f t="shared" si="52"/>
        <v/>
      </c>
      <c r="S101" s="117" t="str">
        <f t="shared" si="42"/>
        <v/>
      </c>
      <c r="T101" s="115" t="str">
        <f t="shared" si="53"/>
        <v/>
      </c>
      <c r="U101" s="115" t="str">
        <f t="shared" si="53"/>
        <v/>
      </c>
      <c r="V101" s="116" t="str">
        <f t="shared" si="53"/>
        <v/>
      </c>
      <c r="W101" s="223" t="str">
        <f t="shared" si="43"/>
        <v/>
      </c>
      <c r="X101" s="224" t="str">
        <f t="shared" si="44"/>
        <v/>
      </c>
      <c r="Y101" s="224" t="str">
        <f t="shared" si="45"/>
        <v/>
      </c>
      <c r="Z101" s="225" t="str">
        <f t="shared" si="46"/>
        <v/>
      </c>
      <c r="AA101" s="223" t="str">
        <f t="shared" si="47"/>
        <v/>
      </c>
      <c r="AB101" s="224" t="str">
        <f t="shared" si="48"/>
        <v/>
      </c>
      <c r="AC101" s="224" t="str">
        <f t="shared" si="49"/>
        <v/>
      </c>
      <c r="AD101" s="225" t="str">
        <f t="shared" si="50"/>
        <v/>
      </c>
      <c r="AE101" s="250"/>
    </row>
    <row r="102" spans="1:31" s="2" customFormat="1" ht="33" customHeight="1" x14ac:dyDescent="0.25">
      <c r="A102" s="186"/>
      <c r="B102" s="186"/>
      <c r="C102" s="117" t="str">
        <f t="shared" si="38"/>
        <v/>
      </c>
      <c r="D102" s="115"/>
      <c r="E102" s="115"/>
      <c r="F102" s="116"/>
      <c r="G102" s="117" t="str">
        <f t="shared" si="39"/>
        <v/>
      </c>
      <c r="H102" s="115"/>
      <c r="I102" s="115"/>
      <c r="J102" s="116"/>
      <c r="K102" s="117" t="str">
        <f t="shared" si="40"/>
        <v/>
      </c>
      <c r="L102" s="115" t="str">
        <f t="shared" si="51"/>
        <v/>
      </c>
      <c r="M102" s="115" t="str">
        <f t="shared" si="51"/>
        <v/>
      </c>
      <c r="N102" s="116" t="str">
        <f t="shared" si="51"/>
        <v/>
      </c>
      <c r="O102" s="117" t="str">
        <f t="shared" si="41"/>
        <v/>
      </c>
      <c r="P102" s="115" t="str">
        <f t="shared" si="52"/>
        <v/>
      </c>
      <c r="Q102" s="115" t="str">
        <f t="shared" si="52"/>
        <v/>
      </c>
      <c r="R102" s="116" t="str">
        <f t="shared" si="52"/>
        <v/>
      </c>
      <c r="S102" s="117" t="str">
        <f t="shared" si="42"/>
        <v/>
      </c>
      <c r="T102" s="115" t="str">
        <f t="shared" si="53"/>
        <v/>
      </c>
      <c r="U102" s="115" t="str">
        <f t="shared" si="53"/>
        <v/>
      </c>
      <c r="V102" s="116" t="str">
        <f t="shared" si="53"/>
        <v/>
      </c>
      <c r="W102" s="223" t="str">
        <f t="shared" si="43"/>
        <v/>
      </c>
      <c r="X102" s="224" t="str">
        <f t="shared" si="44"/>
        <v/>
      </c>
      <c r="Y102" s="224" t="str">
        <f t="shared" si="45"/>
        <v/>
      </c>
      <c r="Z102" s="225" t="str">
        <f t="shared" si="46"/>
        <v/>
      </c>
      <c r="AA102" s="223" t="str">
        <f t="shared" si="47"/>
        <v/>
      </c>
      <c r="AB102" s="224" t="str">
        <f t="shared" si="48"/>
        <v/>
      </c>
      <c r="AC102" s="224" t="str">
        <f t="shared" si="49"/>
        <v/>
      </c>
      <c r="AD102" s="225" t="str">
        <f t="shared" si="50"/>
        <v/>
      </c>
      <c r="AE102" s="250"/>
    </row>
    <row r="103" spans="1:31" s="2" customFormat="1" ht="33" customHeight="1" x14ac:dyDescent="0.25">
      <c r="A103" s="186"/>
      <c r="B103" s="186"/>
      <c r="C103" s="117" t="str">
        <f t="shared" si="38"/>
        <v/>
      </c>
      <c r="D103" s="115"/>
      <c r="E103" s="115"/>
      <c r="F103" s="116"/>
      <c r="G103" s="117" t="str">
        <f t="shared" si="39"/>
        <v/>
      </c>
      <c r="H103" s="115"/>
      <c r="I103" s="115"/>
      <c r="J103" s="116"/>
      <c r="K103" s="117" t="str">
        <f t="shared" si="40"/>
        <v/>
      </c>
      <c r="L103" s="115" t="str">
        <f t="shared" si="51"/>
        <v/>
      </c>
      <c r="M103" s="115" t="str">
        <f t="shared" si="51"/>
        <v/>
      </c>
      <c r="N103" s="116" t="str">
        <f t="shared" si="51"/>
        <v/>
      </c>
      <c r="O103" s="117" t="str">
        <f t="shared" si="41"/>
        <v/>
      </c>
      <c r="P103" s="115" t="str">
        <f t="shared" si="52"/>
        <v/>
      </c>
      <c r="Q103" s="115" t="str">
        <f t="shared" si="52"/>
        <v/>
      </c>
      <c r="R103" s="116" t="str">
        <f t="shared" si="52"/>
        <v/>
      </c>
      <c r="S103" s="117" t="str">
        <f t="shared" si="42"/>
        <v/>
      </c>
      <c r="T103" s="115" t="str">
        <f t="shared" si="53"/>
        <v/>
      </c>
      <c r="U103" s="115" t="str">
        <f t="shared" si="53"/>
        <v/>
      </c>
      <c r="V103" s="116" t="str">
        <f t="shared" si="53"/>
        <v/>
      </c>
      <c r="W103" s="223" t="str">
        <f t="shared" si="43"/>
        <v/>
      </c>
      <c r="X103" s="224" t="str">
        <f t="shared" si="44"/>
        <v/>
      </c>
      <c r="Y103" s="224" t="str">
        <f t="shared" si="45"/>
        <v/>
      </c>
      <c r="Z103" s="225" t="str">
        <f t="shared" si="46"/>
        <v/>
      </c>
      <c r="AA103" s="223" t="str">
        <f t="shared" si="47"/>
        <v/>
      </c>
      <c r="AB103" s="224" t="str">
        <f t="shared" si="48"/>
        <v/>
      </c>
      <c r="AC103" s="224" t="str">
        <f t="shared" si="49"/>
        <v/>
      </c>
      <c r="AD103" s="225" t="str">
        <f t="shared" si="50"/>
        <v/>
      </c>
      <c r="AE103" s="250"/>
    </row>
    <row r="104" spans="1:31" s="2" customFormat="1" ht="33" customHeight="1" x14ac:dyDescent="0.25">
      <c r="A104" s="186"/>
      <c r="B104" s="186"/>
      <c r="C104" s="117" t="str">
        <f t="shared" si="38"/>
        <v/>
      </c>
      <c r="D104" s="115"/>
      <c r="E104" s="115"/>
      <c r="F104" s="116"/>
      <c r="G104" s="117" t="str">
        <f t="shared" si="39"/>
        <v/>
      </c>
      <c r="H104" s="115"/>
      <c r="I104" s="115"/>
      <c r="J104" s="116"/>
      <c r="K104" s="117" t="str">
        <f t="shared" si="40"/>
        <v/>
      </c>
      <c r="L104" s="115" t="str">
        <f t="shared" si="51"/>
        <v/>
      </c>
      <c r="M104" s="115" t="str">
        <f t="shared" si="51"/>
        <v/>
      </c>
      <c r="N104" s="116" t="str">
        <f t="shared" si="51"/>
        <v/>
      </c>
      <c r="O104" s="117" t="str">
        <f t="shared" si="41"/>
        <v/>
      </c>
      <c r="P104" s="115" t="str">
        <f t="shared" si="52"/>
        <v/>
      </c>
      <c r="Q104" s="115" t="str">
        <f t="shared" si="52"/>
        <v/>
      </c>
      <c r="R104" s="116" t="str">
        <f t="shared" si="52"/>
        <v/>
      </c>
      <c r="S104" s="117" t="str">
        <f t="shared" si="42"/>
        <v/>
      </c>
      <c r="T104" s="115" t="str">
        <f t="shared" si="53"/>
        <v/>
      </c>
      <c r="U104" s="115" t="str">
        <f t="shared" si="53"/>
        <v/>
      </c>
      <c r="V104" s="116" t="str">
        <f t="shared" si="53"/>
        <v/>
      </c>
      <c r="W104" s="223" t="str">
        <f t="shared" si="43"/>
        <v/>
      </c>
      <c r="X104" s="224" t="str">
        <f t="shared" si="44"/>
        <v/>
      </c>
      <c r="Y104" s="224" t="str">
        <f t="shared" si="45"/>
        <v/>
      </c>
      <c r="Z104" s="225" t="str">
        <f t="shared" si="46"/>
        <v/>
      </c>
      <c r="AA104" s="223" t="str">
        <f t="shared" si="47"/>
        <v/>
      </c>
      <c r="AB104" s="224" t="str">
        <f t="shared" si="48"/>
        <v/>
      </c>
      <c r="AC104" s="224" t="str">
        <f t="shared" si="49"/>
        <v/>
      </c>
      <c r="AD104" s="225" t="str">
        <f t="shared" si="50"/>
        <v/>
      </c>
      <c r="AE104" s="250"/>
    </row>
    <row r="105" spans="1:31" s="2" customFormat="1" ht="33" customHeight="1" x14ac:dyDescent="0.25">
      <c r="A105" s="186"/>
      <c r="B105" s="186"/>
      <c r="C105" s="117" t="str">
        <f t="shared" si="38"/>
        <v/>
      </c>
      <c r="D105" s="115"/>
      <c r="E105" s="115"/>
      <c r="F105" s="116"/>
      <c r="G105" s="117" t="str">
        <f t="shared" si="39"/>
        <v/>
      </c>
      <c r="H105" s="115"/>
      <c r="I105" s="115"/>
      <c r="J105" s="116"/>
      <c r="K105" s="117" t="str">
        <f t="shared" si="40"/>
        <v/>
      </c>
      <c r="L105" s="115" t="str">
        <f t="shared" si="51"/>
        <v/>
      </c>
      <c r="M105" s="115" t="str">
        <f t="shared" si="51"/>
        <v/>
      </c>
      <c r="N105" s="116" t="str">
        <f t="shared" si="51"/>
        <v/>
      </c>
      <c r="O105" s="117" t="str">
        <f t="shared" si="41"/>
        <v/>
      </c>
      <c r="P105" s="115" t="str">
        <f t="shared" si="52"/>
        <v/>
      </c>
      <c r="Q105" s="115" t="str">
        <f t="shared" si="52"/>
        <v/>
      </c>
      <c r="R105" s="116" t="str">
        <f t="shared" si="52"/>
        <v/>
      </c>
      <c r="S105" s="117" t="str">
        <f t="shared" si="42"/>
        <v/>
      </c>
      <c r="T105" s="115" t="str">
        <f t="shared" si="53"/>
        <v/>
      </c>
      <c r="U105" s="115" t="str">
        <f t="shared" si="53"/>
        <v/>
      </c>
      <c r="V105" s="116" t="str">
        <f t="shared" si="53"/>
        <v/>
      </c>
      <c r="W105" s="223" t="str">
        <f t="shared" si="43"/>
        <v/>
      </c>
      <c r="X105" s="224" t="str">
        <f t="shared" si="44"/>
        <v/>
      </c>
      <c r="Y105" s="224" t="str">
        <f t="shared" si="45"/>
        <v/>
      </c>
      <c r="Z105" s="225" t="str">
        <f t="shared" si="46"/>
        <v/>
      </c>
      <c r="AA105" s="223" t="str">
        <f t="shared" si="47"/>
        <v/>
      </c>
      <c r="AB105" s="224" t="str">
        <f t="shared" si="48"/>
        <v/>
      </c>
      <c r="AC105" s="224" t="str">
        <f t="shared" si="49"/>
        <v/>
      </c>
      <c r="AD105" s="225" t="str">
        <f t="shared" si="50"/>
        <v/>
      </c>
      <c r="AE105" s="250"/>
    </row>
    <row r="106" spans="1:31" s="2" customFormat="1" ht="33" customHeight="1" x14ac:dyDescent="0.25">
      <c r="A106" s="186"/>
      <c r="B106" s="186"/>
      <c r="C106" s="117" t="str">
        <f t="shared" si="38"/>
        <v/>
      </c>
      <c r="D106" s="115"/>
      <c r="E106" s="115"/>
      <c r="F106" s="116"/>
      <c r="G106" s="117" t="str">
        <f t="shared" si="39"/>
        <v/>
      </c>
      <c r="H106" s="115"/>
      <c r="I106" s="115"/>
      <c r="J106" s="116"/>
      <c r="K106" s="117" t="str">
        <f t="shared" si="40"/>
        <v/>
      </c>
      <c r="L106" s="115" t="str">
        <f t="shared" si="51"/>
        <v/>
      </c>
      <c r="M106" s="115" t="str">
        <f t="shared" si="51"/>
        <v/>
      </c>
      <c r="N106" s="116" t="str">
        <f t="shared" si="51"/>
        <v/>
      </c>
      <c r="O106" s="117" t="str">
        <f t="shared" si="41"/>
        <v/>
      </c>
      <c r="P106" s="115" t="str">
        <f t="shared" si="52"/>
        <v/>
      </c>
      <c r="Q106" s="115" t="str">
        <f t="shared" si="52"/>
        <v/>
      </c>
      <c r="R106" s="116" t="str">
        <f t="shared" si="52"/>
        <v/>
      </c>
      <c r="S106" s="117" t="str">
        <f t="shared" si="42"/>
        <v/>
      </c>
      <c r="T106" s="115" t="str">
        <f t="shared" si="53"/>
        <v/>
      </c>
      <c r="U106" s="115" t="str">
        <f t="shared" si="53"/>
        <v/>
      </c>
      <c r="V106" s="116" t="str">
        <f t="shared" si="53"/>
        <v/>
      </c>
      <c r="W106" s="223" t="str">
        <f t="shared" si="43"/>
        <v/>
      </c>
      <c r="X106" s="224" t="str">
        <f t="shared" si="44"/>
        <v/>
      </c>
      <c r="Y106" s="224" t="str">
        <f t="shared" si="45"/>
        <v/>
      </c>
      <c r="Z106" s="225" t="str">
        <f t="shared" si="46"/>
        <v/>
      </c>
      <c r="AA106" s="223" t="str">
        <f t="shared" si="47"/>
        <v/>
      </c>
      <c r="AB106" s="224" t="str">
        <f t="shared" si="48"/>
        <v/>
      </c>
      <c r="AC106" s="224" t="str">
        <f t="shared" si="49"/>
        <v/>
      </c>
      <c r="AD106" s="225" t="str">
        <f t="shared" si="50"/>
        <v/>
      </c>
      <c r="AE106" s="250"/>
    </row>
    <row r="107" spans="1:31" s="2" customFormat="1" ht="33" customHeight="1" x14ac:dyDescent="0.25">
      <c r="A107" s="186"/>
      <c r="B107" s="186"/>
      <c r="C107" s="117" t="str">
        <f t="shared" si="38"/>
        <v/>
      </c>
      <c r="D107" s="115"/>
      <c r="E107" s="115"/>
      <c r="F107" s="116"/>
      <c r="G107" s="117" t="str">
        <f t="shared" si="39"/>
        <v/>
      </c>
      <c r="H107" s="115"/>
      <c r="I107" s="115"/>
      <c r="J107" s="116"/>
      <c r="K107" s="117" t="str">
        <f t="shared" si="40"/>
        <v/>
      </c>
      <c r="L107" s="115" t="str">
        <f t="shared" si="51"/>
        <v/>
      </c>
      <c r="M107" s="115" t="str">
        <f t="shared" si="51"/>
        <v/>
      </c>
      <c r="N107" s="116" t="str">
        <f t="shared" si="51"/>
        <v/>
      </c>
      <c r="O107" s="117" t="str">
        <f t="shared" si="41"/>
        <v/>
      </c>
      <c r="P107" s="115" t="str">
        <f t="shared" si="52"/>
        <v/>
      </c>
      <c r="Q107" s="115" t="str">
        <f t="shared" si="52"/>
        <v/>
      </c>
      <c r="R107" s="116" t="str">
        <f t="shared" si="52"/>
        <v/>
      </c>
      <c r="S107" s="117" t="str">
        <f t="shared" si="42"/>
        <v/>
      </c>
      <c r="T107" s="115" t="str">
        <f t="shared" si="53"/>
        <v/>
      </c>
      <c r="U107" s="115" t="str">
        <f t="shared" si="53"/>
        <v/>
      </c>
      <c r="V107" s="116" t="str">
        <f t="shared" si="53"/>
        <v/>
      </c>
      <c r="W107" s="223" t="str">
        <f t="shared" si="43"/>
        <v/>
      </c>
      <c r="X107" s="224" t="str">
        <f t="shared" si="44"/>
        <v/>
      </c>
      <c r="Y107" s="224" t="str">
        <f t="shared" si="45"/>
        <v/>
      </c>
      <c r="Z107" s="225" t="str">
        <f t="shared" si="46"/>
        <v/>
      </c>
      <c r="AA107" s="223" t="str">
        <f t="shared" si="47"/>
        <v/>
      </c>
      <c r="AB107" s="224" t="str">
        <f t="shared" si="48"/>
        <v/>
      </c>
      <c r="AC107" s="224" t="str">
        <f t="shared" si="49"/>
        <v/>
      </c>
      <c r="AD107" s="225" t="str">
        <f t="shared" si="50"/>
        <v/>
      </c>
      <c r="AE107" s="250"/>
    </row>
    <row r="108" spans="1:31" x14ac:dyDescent="0.25">
      <c r="S108" s="164"/>
    </row>
    <row r="109" spans="1:31" x14ac:dyDescent="0.25">
      <c r="S109" s="165"/>
    </row>
    <row r="110" spans="1:31" x14ac:dyDescent="0.25">
      <c r="S110" s="165"/>
    </row>
    <row r="111" spans="1:31" x14ac:dyDescent="0.25">
      <c r="S111" s="165"/>
    </row>
    <row r="112" spans="1:31" x14ac:dyDescent="0.25">
      <c r="S112" s="165"/>
    </row>
    <row r="113" spans="19:19" x14ac:dyDescent="0.25">
      <c r="S113" s="165"/>
    </row>
    <row r="114" spans="19:19" x14ac:dyDescent="0.25">
      <c r="S114" s="165"/>
    </row>
    <row r="115" spans="19:19" x14ac:dyDescent="0.25">
      <c r="S115" s="165"/>
    </row>
    <row r="116" spans="19:19" x14ac:dyDescent="0.25">
      <c r="S116" s="165"/>
    </row>
    <row r="117" spans="19:19" x14ac:dyDescent="0.25">
      <c r="S117" s="165"/>
    </row>
    <row r="118" spans="19:19" x14ac:dyDescent="0.25">
      <c r="S118" s="165"/>
    </row>
    <row r="119" spans="19:19" x14ac:dyDescent="0.25">
      <c r="S119" s="165"/>
    </row>
    <row r="120" spans="19:19" x14ac:dyDescent="0.25">
      <c r="S120" s="165"/>
    </row>
    <row r="121" spans="19:19" x14ac:dyDescent="0.25">
      <c r="S121" s="165"/>
    </row>
    <row r="122" spans="19:19" x14ac:dyDescent="0.25">
      <c r="S122" s="165"/>
    </row>
    <row r="123" spans="19:19" x14ac:dyDescent="0.25">
      <c r="S123" s="165"/>
    </row>
    <row r="124" spans="19:19" x14ac:dyDescent="0.25">
      <c r="S124" s="165"/>
    </row>
    <row r="125" spans="19:19" x14ac:dyDescent="0.25">
      <c r="S125" s="165"/>
    </row>
    <row r="126" spans="19:19" x14ac:dyDescent="0.25">
      <c r="S126" s="165"/>
    </row>
    <row r="127" spans="19:19" x14ac:dyDescent="0.25">
      <c r="S127" s="165"/>
    </row>
    <row r="128" spans="19:19" x14ac:dyDescent="0.25">
      <c r="S128" s="165"/>
    </row>
    <row r="129" spans="19:19" x14ac:dyDescent="0.25">
      <c r="S129" s="165"/>
    </row>
    <row r="130" spans="19:19" x14ac:dyDescent="0.25">
      <c r="S130" s="165"/>
    </row>
    <row r="131" spans="19:19" x14ac:dyDescent="0.25">
      <c r="S131" s="165"/>
    </row>
    <row r="132" spans="19:19" x14ac:dyDescent="0.25">
      <c r="S132" s="165"/>
    </row>
    <row r="133" spans="19:19" x14ac:dyDescent="0.25">
      <c r="S133" s="165"/>
    </row>
    <row r="134" spans="19:19" x14ac:dyDescent="0.25">
      <c r="S134" s="165"/>
    </row>
    <row r="135" spans="19:19" x14ac:dyDescent="0.25">
      <c r="S135" s="165"/>
    </row>
    <row r="136" spans="19:19" x14ac:dyDescent="0.25">
      <c r="S136" s="165"/>
    </row>
    <row r="137" spans="19:19" x14ac:dyDescent="0.25">
      <c r="S137" s="165"/>
    </row>
    <row r="138" spans="19:19" x14ac:dyDescent="0.25">
      <c r="S138" s="165"/>
    </row>
    <row r="139" spans="19:19" x14ac:dyDescent="0.25">
      <c r="S139" s="165"/>
    </row>
    <row r="140" spans="19:19" x14ac:dyDescent="0.25">
      <c r="S140" s="165"/>
    </row>
    <row r="141" spans="19:19" x14ac:dyDescent="0.25">
      <c r="S141" s="165"/>
    </row>
    <row r="142" spans="19:19" x14ac:dyDescent="0.25">
      <c r="S142" s="165"/>
    </row>
    <row r="143" spans="19:19" x14ac:dyDescent="0.25">
      <c r="S143" s="165"/>
    </row>
    <row r="144" spans="19:19" x14ac:dyDescent="0.25">
      <c r="S144" s="165"/>
    </row>
    <row r="145" spans="19:19" x14ac:dyDescent="0.25">
      <c r="S145" s="165"/>
    </row>
    <row r="146" spans="19:19" x14ac:dyDescent="0.25">
      <c r="S146" s="165"/>
    </row>
    <row r="147" spans="19:19" x14ac:dyDescent="0.25">
      <c r="S147" s="165"/>
    </row>
    <row r="148" spans="19:19" x14ac:dyDescent="0.25">
      <c r="S148" s="165"/>
    </row>
    <row r="149" spans="19:19" x14ac:dyDescent="0.25">
      <c r="S149" s="165"/>
    </row>
    <row r="150" spans="19:19" x14ac:dyDescent="0.25">
      <c r="S150" s="165"/>
    </row>
    <row r="151" spans="19:19" x14ac:dyDescent="0.25">
      <c r="S151" s="165"/>
    </row>
    <row r="152" spans="19:19" x14ac:dyDescent="0.25">
      <c r="S152" s="165"/>
    </row>
    <row r="153" spans="19:19" x14ac:dyDescent="0.25">
      <c r="S153" s="165"/>
    </row>
    <row r="154" spans="19:19" x14ac:dyDescent="0.25">
      <c r="S154" s="165"/>
    </row>
    <row r="155" spans="19:19" x14ac:dyDescent="0.25">
      <c r="S155" s="165"/>
    </row>
    <row r="156" spans="19:19" x14ac:dyDescent="0.25">
      <c r="S156" s="165"/>
    </row>
    <row r="157" spans="19:19" x14ac:dyDescent="0.25">
      <c r="S157" s="165"/>
    </row>
    <row r="158" spans="19:19" x14ac:dyDescent="0.25">
      <c r="S158" s="165"/>
    </row>
    <row r="159" spans="19:19" x14ac:dyDescent="0.25">
      <c r="S159" s="165"/>
    </row>
    <row r="160" spans="19:19" x14ac:dyDescent="0.25">
      <c r="S160" s="165"/>
    </row>
    <row r="161" spans="19:19" x14ac:dyDescent="0.25">
      <c r="S161" s="165"/>
    </row>
    <row r="162" spans="19:19" x14ac:dyDescent="0.25">
      <c r="S162" s="165"/>
    </row>
    <row r="163" spans="19:19" x14ac:dyDescent="0.25">
      <c r="S163" s="165"/>
    </row>
    <row r="164" spans="19:19" x14ac:dyDescent="0.25">
      <c r="S164" s="165"/>
    </row>
    <row r="165" spans="19:19" x14ac:dyDescent="0.25">
      <c r="S165" s="165"/>
    </row>
    <row r="166" spans="19:19" x14ac:dyDescent="0.25">
      <c r="S166" s="165"/>
    </row>
    <row r="167" spans="19:19" x14ac:dyDescent="0.25">
      <c r="S167" s="165"/>
    </row>
    <row r="168" spans="19:19" x14ac:dyDescent="0.25">
      <c r="S168" s="165"/>
    </row>
    <row r="169" spans="19:19" x14ac:dyDescent="0.25">
      <c r="S169" s="165"/>
    </row>
    <row r="170" spans="19:19" x14ac:dyDescent="0.25">
      <c r="S170" s="165"/>
    </row>
    <row r="171" spans="19:19" x14ac:dyDescent="0.25">
      <c r="S171" s="165"/>
    </row>
    <row r="172" spans="19:19" x14ac:dyDescent="0.25">
      <c r="S172" s="165"/>
    </row>
    <row r="173" spans="19:19" x14ac:dyDescent="0.25">
      <c r="S173" s="165"/>
    </row>
    <row r="174" spans="19:19" x14ac:dyDescent="0.25">
      <c r="S174" s="165"/>
    </row>
    <row r="175" spans="19:19" x14ac:dyDescent="0.25">
      <c r="S175" s="165"/>
    </row>
    <row r="176" spans="19:19" x14ac:dyDescent="0.25">
      <c r="S176" s="165"/>
    </row>
    <row r="177" spans="19:19" x14ac:dyDescent="0.25">
      <c r="S177" s="165"/>
    </row>
    <row r="178" spans="19:19" x14ac:dyDescent="0.25">
      <c r="S178" s="165"/>
    </row>
    <row r="179" spans="19:19" x14ac:dyDescent="0.25">
      <c r="S179" s="165"/>
    </row>
    <row r="180" spans="19:19" x14ac:dyDescent="0.25">
      <c r="S180" s="165"/>
    </row>
    <row r="181" spans="19:19" x14ac:dyDescent="0.25">
      <c r="S181" s="165"/>
    </row>
    <row r="182" spans="19:19" x14ac:dyDescent="0.25">
      <c r="S182" s="165"/>
    </row>
    <row r="183" spans="19:19" x14ac:dyDescent="0.25">
      <c r="S183" s="165"/>
    </row>
    <row r="184" spans="19:19" x14ac:dyDescent="0.25">
      <c r="S184" s="165"/>
    </row>
    <row r="185" spans="19:19" x14ac:dyDescent="0.25">
      <c r="S185" s="165"/>
    </row>
    <row r="186" spans="19:19" x14ac:dyDescent="0.25">
      <c r="S186" s="165"/>
    </row>
    <row r="187" spans="19:19" x14ac:dyDescent="0.25">
      <c r="S187" s="165"/>
    </row>
    <row r="188" spans="19:19" x14ac:dyDescent="0.25">
      <c r="S188" s="165"/>
    </row>
  </sheetData>
  <sheetProtection password="E088" sheet="1" objects="1" scenarios="1" formatCells="0"/>
  <mergeCells count="14">
    <mergeCell ref="AA5:AD5"/>
    <mergeCell ref="AA6:AD8"/>
    <mergeCell ref="W6:Z8"/>
    <mergeCell ref="W5:Z5"/>
    <mergeCell ref="A7:B8"/>
    <mergeCell ref="S5:V5"/>
    <mergeCell ref="O6:R6"/>
    <mergeCell ref="C6:F6"/>
    <mergeCell ref="G6:J6"/>
    <mergeCell ref="K6:N6"/>
    <mergeCell ref="S6:V6"/>
    <mergeCell ref="C5:J5"/>
    <mergeCell ref="K5:N5"/>
    <mergeCell ref="O5:R5"/>
  </mergeCells>
  <conditionalFormatting sqref="R11:R107">
    <cfRule type="expression" priority="25" stopIfTrue="1">
      <formula>_xlfn.ISFORMULA($R11)</formula>
    </cfRule>
    <cfRule type="cellIs" dxfId="69" priority="28" operator="equal">
      <formula>""</formula>
    </cfRule>
    <cfRule type="expression" dxfId="68" priority="31">
      <formula>R11&lt;J11</formula>
    </cfRule>
    <cfRule type="expression" dxfId="67" priority="32">
      <formula>R11&gt;J11</formula>
    </cfRule>
  </conditionalFormatting>
  <conditionalFormatting sqref="Q11:Q107">
    <cfRule type="expression" priority="26" stopIfTrue="1">
      <formula>_xlfn.ISFORMULA($Q11)</formula>
    </cfRule>
    <cfRule type="cellIs" dxfId="66" priority="29" operator="equal">
      <formula>""</formula>
    </cfRule>
    <cfRule type="expression" dxfId="65" priority="33">
      <formula>Q11&lt;I11</formula>
    </cfRule>
    <cfRule type="expression" dxfId="64" priority="34">
      <formula>Q11&gt;I11</formula>
    </cfRule>
  </conditionalFormatting>
  <conditionalFormatting sqref="P11:P107">
    <cfRule type="expression" priority="27" stopIfTrue="1">
      <formula>_xlfn.ISFORMULA($P11)</formula>
    </cfRule>
    <cfRule type="cellIs" dxfId="63" priority="30" operator="equal">
      <formula>""</formula>
    </cfRule>
    <cfRule type="expression" dxfId="62" priority="35">
      <formula>P11&lt;H11</formula>
    </cfRule>
    <cfRule type="expression" dxfId="61" priority="36">
      <formula>P11&gt;H11</formula>
    </cfRule>
  </conditionalFormatting>
  <conditionalFormatting sqref="N11:N107">
    <cfRule type="expression" priority="13" stopIfTrue="1">
      <formula>_xlfn.ISFORMULA($N11)</formula>
    </cfRule>
    <cfRule type="cellIs" dxfId="60" priority="16" operator="equal">
      <formula>""</formula>
    </cfRule>
    <cfRule type="expression" dxfId="59" priority="19">
      <formula>N11&lt;F11</formula>
    </cfRule>
    <cfRule type="expression" dxfId="58" priority="20">
      <formula>N11&gt;F11</formula>
    </cfRule>
  </conditionalFormatting>
  <conditionalFormatting sqref="M11:M107">
    <cfRule type="expression" priority="14" stopIfTrue="1">
      <formula>_xlfn.ISFORMULA($M11)</formula>
    </cfRule>
    <cfRule type="cellIs" dxfId="57" priority="17" operator="equal">
      <formula>""</formula>
    </cfRule>
    <cfRule type="expression" dxfId="56" priority="21">
      <formula>M11&lt;E11</formula>
    </cfRule>
    <cfRule type="expression" dxfId="55" priority="22">
      <formula>M11&gt;E11</formula>
    </cfRule>
  </conditionalFormatting>
  <conditionalFormatting sqref="L11:L107">
    <cfRule type="expression" priority="15" stopIfTrue="1">
      <formula>_xlfn.ISFORMULA($L11)</formula>
    </cfRule>
    <cfRule type="cellIs" dxfId="54" priority="18" operator="equal">
      <formula>""</formula>
    </cfRule>
    <cfRule type="expression" dxfId="53" priority="23">
      <formula>L11&lt;D11</formula>
    </cfRule>
    <cfRule type="expression" dxfId="52" priority="24">
      <formula>L11&gt;D11</formula>
    </cfRule>
  </conditionalFormatting>
  <conditionalFormatting sqref="V11:V107">
    <cfRule type="expression" priority="1" stopIfTrue="1">
      <formula>_xlfn.ISFORMULA($V11)</formula>
    </cfRule>
    <cfRule type="cellIs" dxfId="51" priority="4" operator="equal">
      <formula>""</formula>
    </cfRule>
    <cfRule type="expression" dxfId="50" priority="7">
      <formula>V11&lt;R11</formula>
    </cfRule>
    <cfRule type="expression" dxfId="49" priority="8">
      <formula>V11&gt;R11</formula>
    </cfRule>
  </conditionalFormatting>
  <conditionalFormatting sqref="U11:U107">
    <cfRule type="expression" priority="2" stopIfTrue="1">
      <formula>_xlfn.ISFORMULA($U11)</formula>
    </cfRule>
    <cfRule type="cellIs" dxfId="48" priority="5" operator="equal">
      <formula>""</formula>
    </cfRule>
    <cfRule type="expression" dxfId="47" priority="9">
      <formula>U11&lt;Q11</formula>
    </cfRule>
    <cfRule type="expression" dxfId="46" priority="10">
      <formula>U11&gt;Q11</formula>
    </cfRule>
  </conditionalFormatting>
  <conditionalFormatting sqref="T11:T107">
    <cfRule type="expression" priority="3" stopIfTrue="1">
      <formula>_xlfn.ISFORMULA($T11)</formula>
    </cfRule>
    <cfRule type="cellIs" dxfId="45" priority="6" operator="equal">
      <formula>""</formula>
    </cfRule>
    <cfRule type="expression" dxfId="44" priority="11">
      <formula>T11&lt;P11</formula>
    </cfRule>
    <cfRule type="expression" dxfId="43" priority="12">
      <formula>T11&gt;P11</formula>
    </cfRule>
  </conditionalFormatting>
  <pageMargins left="0.31496062992125984" right="0.31496062992125984" top="0.98425196850393704" bottom="0.59055118110236227" header="0.39370078740157483" footer="0.31496062992125984"/>
  <pageSetup paperSize="8" scale="90" fitToHeight="0" orientation="landscape" r:id="rId1"/>
  <headerFooter scaleWithDoc="0">
    <oddHeader>&amp;L&amp;"Arial,Fett"&amp;14KIP Finanzen 2022 - 2023&amp;"Arial,Standard"&amp;10
&amp;"Arial,Fett"&amp;12&amp;KC00000Interkulturelles Dolmetschen und Vermitteln&amp;R&amp;G</oddHeader>
    <oddFooter>&amp;L&amp;9Kantonale Integrationsprogramme (KIP) 2022-2023&amp;R&amp;9&amp;P/&amp;N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KIP Kt. GL: Zusatzvereinbarung IAS, Anhang 1, Finanzraster"/>
    <f:field ref="objsubject" par="" edit="true" text=""/>
    <f:field ref="objcreatedby" par="" text="Steiger, Sebastian, sem-Stsb"/>
    <f:field ref="objcreatedat" par="" text="27.08.2019 08:18:39"/>
    <f:field ref="objchangedby" par="" text="Steiger, Sebastian, sem-Stsb"/>
    <f:field ref="objmodifiedat" par="" text="27.08.2019 17:43:20"/>
    <f:field ref="doc_FSCFOLIO_1_1001_FieldDocumentNumber" par="" text=""/>
    <f:field ref="doc_FSCFOLIO_1_1001_FieldSubject" par="" edit="true" text=""/>
    <f:field ref="FSCFOLIO_1_1001_FieldCurrentUser" par="" text="Franziska Scheidegger"/>
    <f:field ref="CCAPRECONFIG_15_1001_Objektname" par="" edit="true" text="KIP Kt. GL: Zusatzvereinbarung IAS, Anhang 1, Finanzraster"/>
    <f:field ref="CHPRECONFIG_1_1001_Objektname" par="" edit="true" text="KIP Kt. GL: Zusatzvereinbarung IAS, Anhang 1, Finanzraster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CHPRECONFIG_1_1001_EMailAdresse" text="E-Mail Adresse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20</vt:i4>
      </vt:variant>
    </vt:vector>
  </HeadingPairs>
  <TitlesOfParts>
    <vt:vector size="32" baseType="lpstr">
      <vt:lpstr>Bezeichnungen</vt:lpstr>
      <vt:lpstr>Übernahmetabelle</vt:lpstr>
      <vt:lpstr>P1_Erstinfo_Integration</vt:lpstr>
      <vt:lpstr>P1_Beratung</vt:lpstr>
      <vt:lpstr>P1_Schutz_Diskriminierung</vt:lpstr>
      <vt:lpstr>P2_Sprache</vt:lpstr>
      <vt:lpstr>P2_frühe_Kindheit</vt:lpstr>
      <vt:lpstr>P2_Arbeitsmarktfähigkeit</vt:lpstr>
      <vt:lpstr>P3_Dolmetschen_Vermitteln</vt:lpstr>
      <vt:lpstr>P3_Zusammenleben</vt:lpstr>
      <vt:lpstr>Total_Pfeiler_1bis3</vt:lpstr>
      <vt:lpstr>Deckblatt_Kanton</vt:lpstr>
      <vt:lpstr>Datenbereich</vt:lpstr>
      <vt:lpstr>Deckblatt_Kanton!Druckbereich</vt:lpstr>
      <vt:lpstr>P1_Beratung!Druckbereich</vt:lpstr>
      <vt:lpstr>P1_Erstinfo_Integration!Druckbereich</vt:lpstr>
      <vt:lpstr>P1_Schutz_Diskriminierung!Druckbereich</vt:lpstr>
      <vt:lpstr>P2_Arbeitsmarktfähigkeit!Druckbereich</vt:lpstr>
      <vt:lpstr>P2_frühe_Kindheit!Druckbereich</vt:lpstr>
      <vt:lpstr>P2_Sprache!Druckbereich</vt:lpstr>
      <vt:lpstr>P3_Dolmetschen_Vermitteln!Druckbereich</vt:lpstr>
      <vt:lpstr>P3_Zusammenleben!Druckbereich</vt:lpstr>
      <vt:lpstr>Total_Pfeiler_1bis3!Druckbereich</vt:lpstr>
      <vt:lpstr>P1_Beratung!Drucktitel</vt:lpstr>
      <vt:lpstr>P1_Erstinfo_Integration!Drucktitel</vt:lpstr>
      <vt:lpstr>P1_Schutz_Diskriminierung!Drucktitel</vt:lpstr>
      <vt:lpstr>P2_Arbeitsmarktfähigkeit!Drucktitel</vt:lpstr>
      <vt:lpstr>P2_frühe_Kindheit!Drucktitel</vt:lpstr>
      <vt:lpstr>P2_Sprache!Drucktitel</vt:lpstr>
      <vt:lpstr>P3_Dolmetschen_Vermitteln!Drucktitel</vt:lpstr>
      <vt:lpstr>P3_Zusammenleben!Drucktitel</vt:lpstr>
      <vt:lpstr>Region</vt:lpstr>
    </vt:vector>
  </TitlesOfParts>
  <Company>Eidg. Justiz und Polizeidepartement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Eingabe KIP 2018-2021 (Termin: 31. Mai 2017) : Finanzraster</dc:title>
  <dc:creator>Neuhaus Reto</dc:creator>
  <cp:lastModifiedBy>Franziska Scheidegger</cp:lastModifiedBy>
  <cp:lastPrinted>2020-12-01T12:54:24Z</cp:lastPrinted>
  <dcterms:created xsi:type="dcterms:W3CDTF">2008-07-01T12:54:42Z</dcterms:created>
  <dcterms:modified xsi:type="dcterms:W3CDTF">2020-12-01T14:27:09Z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COO.2180.101.5.533254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545-10/2014/00564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564</vt:lpwstr>
  </property>
  <property fmtid="{D5CDD505-2E9C-101B-9397-08002B2CF9AE}" pid="7" name="FSC#COOELAK@1.1001:FileRefOU">
    <vt:lpwstr>SIF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Steiger Sebastian</vt:lpwstr>
  </property>
  <property fmtid="{D5CDD505-2E9C-101B-9397-08002B2CF9AE}" pid="10" name="FSC#COOELAK@1.1001:OwnerExtension">
    <vt:lpwstr>+41 58 467 64 72</vt:lpwstr>
  </property>
  <property fmtid="{D5CDD505-2E9C-101B-9397-08002B2CF9AE}" pid="11" name="FSC#COOELAK@1.1001:OwnerFaxExtension">
    <vt:lpwstr>+41 58 462 78 32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Sektion Berufliche Integration (SBI)</vt:lpwstr>
  </property>
  <property fmtid="{D5CDD505-2E9C-101B-9397-08002B2CF9AE}" pid="17" name="FSC#COOELAK@1.1001:CreatedAt">
    <vt:lpwstr>27.08.2019</vt:lpwstr>
  </property>
  <property fmtid="{D5CDD505-2E9C-101B-9397-08002B2CF9AE}" pid="18" name="FSC#COOELAK@1.1001:OU">
    <vt:lpwstr>Sektion Berufliche Integration (SBI)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*COO.2180.101.5.533254*</vt:lpwstr>
  </property>
  <property fmtid="{D5CDD505-2E9C-101B-9397-08002B2CF9AE}" pid="21" name="FSC#COOELAK@1.1001:RefBarCode">
    <vt:lpwstr>*COO.2180.101.8.2516733*</vt:lpwstr>
  </property>
  <property fmtid="{D5CDD505-2E9C-101B-9397-08002B2CF9AE}" pid="22" name="FSC#COOELAK@1.1001:FileRefBarCode">
    <vt:lpwstr>*545-10/2014/00564*</vt:lpwstr>
  </property>
  <property fmtid="{D5CDD505-2E9C-101B-9397-08002B2CF9AE}" pid="23" name="FSC#COOELAK@1.1001:ExternalRef">
    <vt:lpwstr/>
  </property>
  <property fmtid="{D5CDD505-2E9C-101B-9397-08002B2CF9AE}" pid="24" name="FSC#EJPDCFG@15.1700:RecipientSalutation">
    <vt:lpwstr/>
  </property>
  <property fmtid="{D5CDD505-2E9C-101B-9397-08002B2CF9AE}" pid="25" name="FSC#EJPDCFG@15.1700:RecipientTitle">
    <vt:lpwstr/>
  </property>
  <property fmtid="{D5CDD505-2E9C-101B-9397-08002B2CF9AE}" pid="26" name="FSC#EJPDCFG@15.1700:RecipientFirstname">
    <vt:lpwstr/>
  </property>
  <property fmtid="{D5CDD505-2E9C-101B-9397-08002B2CF9AE}" pid="27" name="FSC#EJPDCFG@15.1700:RecipientSurname">
    <vt:lpwstr/>
  </property>
  <property fmtid="{D5CDD505-2E9C-101B-9397-08002B2CF9AE}" pid="28" name="FSC#EJPDCFG@15.1700:RecipientStreet">
    <vt:lpwstr/>
  </property>
  <property fmtid="{D5CDD505-2E9C-101B-9397-08002B2CF9AE}" pid="29" name="FSC#EJPDCFG@15.1700:RecipientPOBox">
    <vt:lpwstr/>
  </property>
  <property fmtid="{D5CDD505-2E9C-101B-9397-08002B2CF9AE}" pid="30" name="FSC#EJPDCFG@15.1700:RecipientZIPCode">
    <vt:lpwstr/>
  </property>
  <property fmtid="{D5CDD505-2E9C-101B-9397-08002B2CF9AE}" pid="31" name="FSC#EJPDCFG@15.1700:RecipientCity">
    <vt:lpwstr/>
  </property>
  <property fmtid="{D5CDD505-2E9C-101B-9397-08002B2CF9AE}" pid="32" name="FSC#EJPDCFG@15.1700:RecipientCountry">
    <vt:lpwstr/>
  </property>
  <property fmtid="{D5CDD505-2E9C-101B-9397-08002B2CF9AE}" pid="33" name="FSC#EJPDCFG@15.1700:RecipientOrgname">
    <vt:lpwstr/>
  </property>
  <property fmtid="{D5CDD505-2E9C-101B-9397-08002B2CF9AE}" pid="34" name="FSC#EJPDCFG@15.1700:RecipientEMail">
    <vt:lpwstr/>
  </property>
  <property fmtid="{D5CDD505-2E9C-101B-9397-08002B2CF9AE}" pid="35" name="FSC#EJPDCFG@15.1700:RecipientContactSalutation">
    <vt:lpwstr/>
  </property>
  <property fmtid="{D5CDD505-2E9C-101B-9397-08002B2CF9AE}" pid="36" name="FSC#EJPDCFG@15.1700:RecipientContactFirstname">
    <vt:lpwstr/>
  </property>
  <property fmtid="{D5CDD505-2E9C-101B-9397-08002B2CF9AE}" pid="37" name="FSC#EJPDCFG@15.1700:RecipientContactSurname">
    <vt:lpwstr/>
  </property>
  <property fmtid="{D5CDD505-2E9C-101B-9397-08002B2CF9AE}" pid="38" name="FSC#EJPDCFG@15.1700:RecipientDate">
    <vt:lpwstr/>
  </property>
  <property fmtid="{D5CDD505-2E9C-101B-9397-08002B2CF9AE}" pid="39" name="FSC#EJPDCFG@15.1700:SubfileTitle">
    <vt:lpwstr>KIP Kt. GL: Zusatzvereinbarung IAS 2019-2021</vt:lpwstr>
  </property>
  <property fmtid="{D5CDD505-2E9C-101B-9397-08002B2CF9AE}" pid="40" name="FSC#EJPDCFG@15.1700:SubfileSubject">
    <vt:lpwstr>KIP Kt. GL: Zusatzvereinbarung IAS 2019-2021</vt:lpwstr>
  </property>
  <property fmtid="{D5CDD505-2E9C-101B-9397-08002B2CF9AE}" pid="41" name="FSC#EJPDCFG@15.1700:SubfileDossierRef">
    <vt:lpwstr>545-10/2019/00005</vt:lpwstr>
  </property>
  <property fmtid="{D5CDD505-2E9C-101B-9397-08002B2CF9AE}" pid="42" name="FSC#EJPDCFG@15.1700:SubfileResponsibleFirstname">
    <vt:lpwstr>Sebastian</vt:lpwstr>
  </property>
  <property fmtid="{D5CDD505-2E9C-101B-9397-08002B2CF9AE}" pid="43" name="FSC#EJPDCFG@15.1700:SubfileResponsibleSurname">
    <vt:lpwstr>Steiger</vt:lpwstr>
  </property>
  <property fmtid="{D5CDD505-2E9C-101B-9397-08002B2CF9AE}" pid="44" name="FSC#EJPDCFG@15.1700:SubfileResponsibleProfession">
    <vt:lpwstr/>
  </property>
  <property fmtid="{D5CDD505-2E9C-101B-9397-08002B2CF9AE}" pid="45" name="FSC#EJPDCFG@15.1700:SubfileResponsibleInitials">
    <vt:lpwstr>sem-Stsb</vt:lpwstr>
  </property>
  <property fmtid="{D5CDD505-2E9C-101B-9397-08002B2CF9AE}" pid="46" name="FSC#EJPDCFG@15.1700:AssignmentCommentHistory">
    <vt:lpwstr/>
  </property>
  <property fmtid="{D5CDD505-2E9C-101B-9397-08002B2CF9AE}" pid="47" name="FSC#EJPDCFG@15.1700:AssignmentDefaultComment">
    <vt:lpwstr/>
  </property>
  <property fmtid="{D5CDD505-2E9C-101B-9397-08002B2CF9AE}" pid="48" name="FSC#EJPDCFG@15.1700:AssignmentRemarks">
    <vt:lpwstr/>
  </property>
  <property fmtid="{D5CDD505-2E9C-101B-9397-08002B2CF9AE}" pid="49" name="FSC#EJPDCFG@15.1700:AssignmentExternalDate">
    <vt:lpwstr/>
  </property>
  <property fmtid="{D5CDD505-2E9C-101B-9397-08002B2CF9AE}" pid="50" name="FSC#EJPDCFG@15.1700:AssignmentProcessingDeadline">
    <vt:lpwstr/>
  </property>
  <property fmtid="{D5CDD505-2E9C-101B-9397-08002B2CF9AE}" pid="51" name="FSC#EJPDCFG@15.1700:AssignmentPlacingPosition">
    <vt:lpwstr/>
  </property>
  <property fmtid="{D5CDD505-2E9C-101B-9397-08002B2CF9AE}" pid="52" name="FSC#EJPDCFG@15.1700:AssignmentResponsible">
    <vt:lpwstr/>
  </property>
  <property fmtid="{D5CDD505-2E9C-101B-9397-08002B2CF9AE}" pid="53" name="FSC#EJPDCFG@15.1700:AssignmentUsers">
    <vt:lpwstr/>
  </property>
  <property fmtid="{D5CDD505-2E9C-101B-9397-08002B2CF9AE}" pid="54" name="FSC#EJPDCFG@15.1700:AssignmentUsersDone">
    <vt:lpwstr/>
  </property>
  <property fmtid="{D5CDD505-2E9C-101B-9397-08002B2CF9AE}" pid="55" name="FSC#EJPDCFG@15.1700:SubfileClassification">
    <vt:lpwstr>Nicht klassifiziert</vt:lpwstr>
  </property>
  <property fmtid="{D5CDD505-2E9C-101B-9397-08002B2CF9AE}" pid="56" name="FSC#EJPDCFG@15.1700:Department">
    <vt:lpwstr>Direktion</vt:lpwstr>
  </property>
  <property fmtid="{D5CDD505-2E9C-101B-9397-08002B2CF9AE}" pid="57" name="FSC#EJPDCFG@15.1700:DepartmentShort">
    <vt:lpwstr>DIR</vt:lpwstr>
  </property>
  <property fmtid="{D5CDD505-2E9C-101B-9397-08002B2CF9AE}" pid="58" name="FSC#EJPDCFG@15.1700:HierarchyFirstLevel">
    <vt:lpwstr>Direktion</vt:lpwstr>
  </property>
  <property fmtid="{D5CDD505-2E9C-101B-9397-08002B2CF9AE}" pid="59" name="FSC#EJPDCFG@15.1700:HierarchyFirstLevelShort">
    <vt:lpwstr>DIR</vt:lpwstr>
  </property>
  <property fmtid="{D5CDD505-2E9C-101B-9397-08002B2CF9AE}" pid="60" name="FSC#EJPDCFG@15.1700:HierarchySecondLevel">
    <vt:lpwstr>Direktionsbereich Zuwanderung und Integration</vt:lpwstr>
  </property>
  <property fmtid="{D5CDD505-2E9C-101B-9397-08002B2CF9AE}" pid="61" name="FSC#EJPDCFG@15.1700:HierarchyThirdLevel">
    <vt:lpwstr>Abteilung Integration</vt:lpwstr>
  </property>
  <property fmtid="{D5CDD505-2E9C-101B-9397-08002B2CF9AE}" pid="62" name="FSC#EJPDCFG@15.1700:HierarchyFourthLevel">
    <vt:lpwstr>Sektion Berufliche Integration</vt:lpwstr>
  </property>
  <property fmtid="{D5CDD505-2E9C-101B-9397-08002B2CF9AE}" pid="63" name="FSC#EJPDCFG@15.1700:HierarchyFifthLevel">
    <vt:lpwstr/>
  </property>
  <property fmtid="{D5CDD505-2E9C-101B-9397-08002B2CF9AE}" pid="64" name="FSC#EJPDCFG@15.1700:ObjaddressContentObject">
    <vt:lpwstr>COO.2180.101.5.533254</vt:lpwstr>
  </property>
  <property fmtid="{D5CDD505-2E9C-101B-9397-08002B2CF9AE}" pid="65" name="FSC#EJPDCFG@15.1700:SubfileResponsibleSalutation">
    <vt:lpwstr/>
  </property>
  <property fmtid="{D5CDD505-2E9C-101B-9397-08002B2CF9AE}" pid="66" name="FSC#EJPDCFG@15.1700:SubfileResponsibleTelOffice">
    <vt:lpwstr>+41 58 467 64 72</vt:lpwstr>
  </property>
  <property fmtid="{D5CDD505-2E9C-101B-9397-08002B2CF9AE}" pid="67" name="FSC#EJPDCFG@15.1700:SubfileResponsibleTelFax">
    <vt:lpwstr>+41 58 462 78 32</vt:lpwstr>
  </property>
  <property fmtid="{D5CDD505-2E9C-101B-9397-08002B2CF9AE}" pid="68" name="FSC#EJPDCFG@15.1700:SubfileResponsibleEmail">
    <vt:lpwstr>sebastian.steiger@sem.admin.ch</vt:lpwstr>
  </property>
  <property fmtid="{D5CDD505-2E9C-101B-9397-08002B2CF9AE}" pid="69" name="FSC#EJPDCFG@15.1700:SubfileResponsibleUrl">
    <vt:lpwstr>http://www.sem.admin.ch</vt:lpwstr>
  </property>
  <property fmtid="{D5CDD505-2E9C-101B-9397-08002B2CF9AE}" pid="70" name="FSC#EJPDCFG@15.1700:SubfileResponsibleAddress">
    <vt:lpwstr>Quellenweg 9, 3003 Bern-Wabern</vt:lpwstr>
  </property>
  <property fmtid="{D5CDD505-2E9C-101B-9397-08002B2CF9AE}" pid="71" name="FSC#EJPDCFG@15.1700:FileRefOU">
    <vt:lpwstr>Sektion Berufliche Integration</vt:lpwstr>
  </property>
  <property fmtid="{D5CDD505-2E9C-101B-9397-08002B2CF9AE}" pid="72" name="FSC#EJPDCFG@15.1700:OU">
    <vt:lpwstr>Sektion Berufliche Integration</vt:lpwstr>
  </property>
  <property fmtid="{D5CDD505-2E9C-101B-9397-08002B2CF9AE}" pid="73" name="FSC#EJPDCFG@15.1700:Department2">
    <vt:lpwstr>Sektion Berufliche Integration</vt:lpwstr>
  </property>
  <property fmtid="{D5CDD505-2E9C-101B-9397-08002B2CF9AE}" pid="74" name="FSC#EJPDCFG@15.1700:Recipient">
    <vt:lpwstr/>
  </property>
  <property fmtid="{D5CDD505-2E9C-101B-9397-08002B2CF9AE}" pid="75" name="FSC#COOELAK@1.1001:IncomingNumber">
    <vt:lpwstr/>
  </property>
  <property fmtid="{D5CDD505-2E9C-101B-9397-08002B2CF9AE}" pid="76" name="FSC#COOELAK@1.1001:IncomingSubject">
    <vt:lpwstr/>
  </property>
  <property fmtid="{D5CDD505-2E9C-101B-9397-08002B2CF9AE}" pid="77" name="FSC#COOELAK@1.1001:ProcessResponsible">
    <vt:lpwstr/>
  </property>
  <property fmtid="{D5CDD505-2E9C-101B-9397-08002B2CF9AE}" pid="78" name="FSC#COOELAK@1.1001:ProcessResponsiblePhone">
    <vt:lpwstr/>
  </property>
  <property fmtid="{D5CDD505-2E9C-101B-9397-08002B2CF9AE}" pid="79" name="FSC#COOELAK@1.1001:ProcessResponsibleMail">
    <vt:lpwstr/>
  </property>
  <property fmtid="{D5CDD505-2E9C-101B-9397-08002B2CF9AE}" pid="80" name="FSC#COOELAK@1.1001:ProcessResponsibleFax">
    <vt:lpwstr/>
  </property>
  <property fmtid="{D5CDD505-2E9C-101B-9397-08002B2CF9AE}" pid="81" name="FSC#COOELAK@1.1001:ApproverFirstName">
    <vt:lpwstr/>
  </property>
  <property fmtid="{D5CDD505-2E9C-101B-9397-08002B2CF9AE}" pid="82" name="FSC#COOELAK@1.1001:ApproverSurName">
    <vt:lpwstr/>
  </property>
  <property fmtid="{D5CDD505-2E9C-101B-9397-08002B2CF9AE}" pid="83" name="FSC#COOELAK@1.1001:ApproverTitle">
    <vt:lpwstr/>
  </property>
  <property fmtid="{D5CDD505-2E9C-101B-9397-08002B2CF9AE}" pid="84" name="FSC#COOELAK@1.1001:ExternalDate">
    <vt:lpwstr/>
  </property>
  <property fmtid="{D5CDD505-2E9C-101B-9397-08002B2CF9AE}" pid="85" name="FSC#COOELAK@1.1001:SettlementApprovedAt">
    <vt:lpwstr/>
  </property>
  <property fmtid="{D5CDD505-2E9C-101B-9397-08002B2CF9AE}" pid="86" name="FSC#COOELAK@1.1001:BaseNumber">
    <vt:lpwstr>545-10</vt:lpwstr>
  </property>
  <property fmtid="{D5CDD505-2E9C-101B-9397-08002B2CF9AE}" pid="87" name="FSC#COOELAK@1.1001:CurrentUserRolePos">
    <vt:lpwstr>Sachbearbeiter/in</vt:lpwstr>
  </property>
  <property fmtid="{D5CDD505-2E9C-101B-9397-08002B2CF9AE}" pid="88" name="FSC#COOELAK@1.1001:CurrentUserEmail">
    <vt:lpwstr>franziskabarbara.scheidegger@sem.admin.ch</vt:lpwstr>
  </property>
  <property fmtid="{D5CDD505-2E9C-101B-9397-08002B2CF9AE}" pid="89" name="FSC#ELAKGOV@1.1001:PersonalSubjGender">
    <vt:lpwstr/>
  </property>
  <property fmtid="{D5CDD505-2E9C-101B-9397-08002B2CF9AE}" pid="90" name="FSC#ELAKGOV@1.1001:PersonalSubjFirstName">
    <vt:lpwstr/>
  </property>
  <property fmtid="{D5CDD505-2E9C-101B-9397-08002B2CF9AE}" pid="91" name="FSC#ELAKGOV@1.1001:PersonalSubjSurName">
    <vt:lpwstr/>
  </property>
  <property fmtid="{D5CDD505-2E9C-101B-9397-08002B2CF9AE}" pid="92" name="FSC#ELAKGOV@1.1001:PersonalSubjSalutation">
    <vt:lpwstr/>
  </property>
  <property fmtid="{D5CDD505-2E9C-101B-9397-08002B2CF9AE}" pid="93" name="FSC#ELAKGOV@1.1001:PersonalSubjAddress">
    <vt:lpwstr/>
  </property>
  <property fmtid="{D5CDD505-2E9C-101B-9397-08002B2CF9AE}" pid="94" name="FSC#EJPDIMPORT@100.2000:Recipient">
    <vt:lpwstr/>
  </property>
  <property fmtid="{D5CDD505-2E9C-101B-9397-08002B2CF9AE}" pid="95" name="FSC#EJPDIMPORT@100.2000:PersonnelSurname">
    <vt:lpwstr/>
  </property>
  <property fmtid="{D5CDD505-2E9C-101B-9397-08002B2CF9AE}" pid="96" name="FSC#EJPDIMPORT@100.2000:PersonnelFirstname">
    <vt:lpwstr/>
  </property>
  <property fmtid="{D5CDD505-2E9C-101B-9397-08002B2CF9AE}" pid="97" name="FSC#EJPDIMPORT@100.2000:PersonnelBirthday">
    <vt:lpwstr/>
  </property>
  <property fmtid="{D5CDD505-2E9C-101B-9397-08002B2CF9AE}" pid="98" name="FSC#EJPDIMPORT@100.2000:PersonnelProfession">
    <vt:lpwstr/>
  </property>
  <property fmtid="{D5CDD505-2E9C-101B-9397-08002B2CF9AE}" pid="99" name="FSC#EJPDIMPORT@100.2000:PersonnelAddress">
    <vt:lpwstr/>
  </property>
  <property fmtid="{D5CDD505-2E9C-101B-9397-08002B2CF9AE}" pid="100" name="FSC#EJPDIMPORT@100.2000:PersonnelOrgAddress">
    <vt:lpwstr/>
  </property>
  <property fmtid="{D5CDD505-2E9C-101B-9397-08002B2CF9AE}" pid="101" name="FSC#EJPDIMPORT@100.2000:PersonnelOrgname">
    <vt:lpwstr/>
  </property>
  <property fmtid="{D5CDD505-2E9C-101B-9397-08002B2CF9AE}" pid="102" name="FSC#ATSTATECFG@1.1001:Office">
    <vt:lpwstr/>
  </property>
  <property fmtid="{D5CDD505-2E9C-101B-9397-08002B2CF9AE}" pid="103" name="FSC#ATSTATECFG@1.1001:Agent">
    <vt:lpwstr>Sebastian Steiger</vt:lpwstr>
  </property>
  <property fmtid="{D5CDD505-2E9C-101B-9397-08002B2CF9AE}" pid="104" name="FSC#ATSTATECFG@1.1001:AgentPhone">
    <vt:lpwstr>+41 58 467 64 72</vt:lpwstr>
  </property>
  <property fmtid="{D5CDD505-2E9C-101B-9397-08002B2CF9AE}" pid="105" name="FSC#ATSTATECFG@1.1001:DepartmentFax">
    <vt:lpwstr/>
  </property>
  <property fmtid="{D5CDD505-2E9C-101B-9397-08002B2CF9AE}" pid="106" name="FSC#ATSTATECFG@1.1001:DepartmentEmail">
    <vt:lpwstr/>
  </property>
  <property fmtid="{D5CDD505-2E9C-101B-9397-08002B2CF9AE}" pid="107" name="FSC#ATSTATECFG@1.1001:SubfileDate">
    <vt:lpwstr/>
  </property>
  <property fmtid="{D5CDD505-2E9C-101B-9397-08002B2CF9AE}" pid="108" name="FSC#ATSTATECFG@1.1001:SubfileSubject">
    <vt:lpwstr/>
  </property>
  <property fmtid="{D5CDD505-2E9C-101B-9397-08002B2CF9AE}" pid="109" name="FSC#ATSTATECFG@1.1001:DepartmentZipCode">
    <vt:lpwstr/>
  </property>
  <property fmtid="{D5CDD505-2E9C-101B-9397-08002B2CF9AE}" pid="110" name="FSC#ATSTATECFG@1.1001:DepartmentCountry">
    <vt:lpwstr/>
  </property>
  <property fmtid="{D5CDD505-2E9C-101B-9397-08002B2CF9AE}" pid="111" name="FSC#ATSTATECFG@1.1001:DepartmentCity">
    <vt:lpwstr/>
  </property>
  <property fmtid="{D5CDD505-2E9C-101B-9397-08002B2CF9AE}" pid="112" name="FSC#ATSTATECFG@1.1001:DepartmentStreet">
    <vt:lpwstr/>
  </property>
  <property fmtid="{D5CDD505-2E9C-101B-9397-08002B2CF9AE}" pid="113" name="FSC#ATSTATECFG@1.1001:DepartmentDVR">
    <vt:lpwstr/>
  </property>
  <property fmtid="{D5CDD505-2E9C-101B-9397-08002B2CF9AE}" pid="114" name="FSC#ATSTATECFG@1.1001:DepartmentUID">
    <vt:lpwstr/>
  </property>
  <property fmtid="{D5CDD505-2E9C-101B-9397-08002B2CF9AE}" pid="115" name="FSC#ATSTATECFG@1.1001:SubfileReference">
    <vt:lpwstr>545-10/2019/00005</vt:lpwstr>
  </property>
  <property fmtid="{D5CDD505-2E9C-101B-9397-08002B2CF9AE}" pid="116" name="FSC#ATSTATECFG@1.1001:Clause">
    <vt:lpwstr/>
  </property>
  <property fmtid="{D5CDD505-2E9C-101B-9397-08002B2CF9AE}" pid="117" name="FSC#ATSTATECFG@1.1001:ApprovedSignature">
    <vt:lpwstr/>
  </property>
  <property fmtid="{D5CDD505-2E9C-101B-9397-08002B2CF9AE}" pid="118" name="FSC#ATSTATECFG@1.1001:BankAccount">
    <vt:lpwstr/>
  </property>
  <property fmtid="{D5CDD505-2E9C-101B-9397-08002B2CF9AE}" pid="119" name="FSC#ATSTATECFG@1.1001:BankAccountOwner">
    <vt:lpwstr/>
  </property>
  <property fmtid="{D5CDD505-2E9C-101B-9397-08002B2CF9AE}" pid="120" name="FSC#ATSTATECFG@1.1001:BankInstitute">
    <vt:lpwstr/>
  </property>
  <property fmtid="{D5CDD505-2E9C-101B-9397-08002B2CF9AE}" pid="121" name="FSC#ATSTATECFG@1.1001:BankAccountID">
    <vt:lpwstr/>
  </property>
  <property fmtid="{D5CDD505-2E9C-101B-9397-08002B2CF9AE}" pid="122" name="FSC#ATSTATECFG@1.1001:BankAccountIBAN">
    <vt:lpwstr/>
  </property>
  <property fmtid="{D5CDD505-2E9C-101B-9397-08002B2CF9AE}" pid="123" name="FSC#ATSTATECFG@1.1001:BankAccountBIC">
    <vt:lpwstr/>
  </property>
  <property fmtid="{D5CDD505-2E9C-101B-9397-08002B2CF9AE}" pid="124" name="FSC#ATSTATECFG@1.1001:BankName">
    <vt:lpwstr/>
  </property>
  <property fmtid="{D5CDD505-2E9C-101B-9397-08002B2CF9AE}" pid="125" name="FSC#FSCFOLIO@1.1001:docpropproject">
    <vt:lpwstr/>
  </property>
</Properties>
</file>